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int-shield.iwa.local\import\oa20275\IMPORT\"/>
    </mc:Choice>
  </mc:AlternateContent>
  <xr:revisionPtr revIDLastSave="0" documentId="13_ncr:1_{DA5EBB3D-445F-4FEA-91EF-D555A91CDE55}" xr6:coauthVersionLast="36" xr6:coauthVersionMax="36" xr10:uidLastSave="{00000000-0000-0000-0000-000000000000}"/>
  <bookViews>
    <workbookView xWindow="-120" yWindow="-120" windowWidth="29040" windowHeight="15840" tabRatio="972" xr2:uid="{00000000-000D-0000-FFFF-FFFF00000000}"/>
  </bookViews>
  <sheets>
    <sheet name="参加者名簿（一般）" sheetId="7" r:id="rId1"/>
    <sheet name="R03 推薦選手" sheetId="18" r:id="rId2"/>
    <sheet name="参加者一覧　予定（推薦含む）" sheetId="19" r:id="rId3"/>
    <sheet name="ﾌﾟﾚｰﾄ名簿（MA)" sheetId="9" state="hidden" r:id="rId4"/>
    <sheet name="ﾌﾟﾚｰﾄ名簿（MB)" sheetId="13" state="hidden" r:id="rId5"/>
    <sheet name="ﾌﾟﾚｰﾄ名簿（MC)" sheetId="14" state="hidden" r:id="rId6"/>
    <sheet name="ﾌﾟﾚｰﾄ名簿（WA)" sheetId="12" state="hidden" r:id="rId7"/>
    <sheet name="ﾌﾟﾚｰﾄ名簿（WB) " sheetId="15" state="hidden" r:id="rId8"/>
    <sheet name="ﾌﾟﾚｰﾄ名簿（WC)" sheetId="16" state="hidden" r:id="rId9"/>
  </sheets>
  <externalReferences>
    <externalReference r:id="rId10"/>
  </externalReferences>
  <definedNames>
    <definedName name="_xlnm._FilterDatabase" localSheetId="3" hidden="1">'ﾌﾟﾚｰﾄ名簿（MA)'!$A$2:$O$65</definedName>
    <definedName name="_xlnm._FilterDatabase" localSheetId="4" hidden="1">'ﾌﾟﾚｰﾄ名簿（MB)'!$A$2:$O$2</definedName>
    <definedName name="_xlnm._FilterDatabase" localSheetId="5" hidden="1">'ﾌﾟﾚｰﾄ名簿（MC)'!$A$2:$O$2</definedName>
    <definedName name="_xlnm._FilterDatabase" localSheetId="6" hidden="1">'ﾌﾟﾚｰﾄ名簿（WA)'!$A$2:$O$2</definedName>
    <definedName name="_xlnm._FilterDatabase" localSheetId="7" hidden="1">'ﾌﾟﾚｰﾄ名簿（WB) '!$A$2:$O$2</definedName>
    <definedName name="_xlnm._FilterDatabase" localSheetId="8" hidden="1">'ﾌﾟﾚｰﾄ名簿（WC)'!$A$2:$O$2</definedName>
    <definedName name="_xlnm.Print_Area" localSheetId="1">'R03 推薦選手'!$A$1:$E$91</definedName>
    <definedName name="_xlnm.Print_Area" localSheetId="2">'参加者一覧　予定（推薦含む）'!$A$1:$J$53</definedName>
    <definedName name="_xlnm.Print_Area" localSheetId="0">'参加者名簿（一般）'!$A$1:$P$322</definedName>
    <definedName name="_xlnm.Print_Titles" localSheetId="0">'参加者名簿（一般）'!$1:$4</definedName>
    <definedName name="科目別項目">OFFSET([1]費目!$AA$4,0,0,COUNTIF([1]費目!$AA:$AA,"&gt;=!"),1)</definedName>
    <definedName name="科目別細目">OFFSET([1]費目!$AE$4,0,0,COUNTIF([1]費目!$AE:$AE,"&gt;=!"),1)</definedName>
    <definedName name="区分リスト">OFFSET([1]費目!$C$3,0,0,COUNTIF([1]費目!$C:$C,"&gt;=!"),1)</definedName>
    <definedName name="兼命令項目">OFFSET([1]費目!$I$4,0,0,COUNTIF([1]費目!$I:$I,"&gt;=!"),1)</definedName>
    <definedName name="兼命令細目">OFFSET([1]費目!$M$4,0,0,COUNTIF([1]費目!$M:$M,"&gt;=!"),1)</definedName>
    <definedName name="歳入区分">OFFSET([1]費目!$AK$4,0,0,COUNTIF([1]費目!$AK:$AK,"&gt;=!"),1)</definedName>
    <definedName name="支払先">OFFSET([1]支払先!$A:$A,0,0,COUNTIF([1]支払先!$A:$A,"&gt;=!"),1)</definedName>
    <definedName name="戻入項目">OFFSET([1]費目!$R$4,0,0,COUNTIF([1]費目!$R:$R,"&gt;=!"),1)</definedName>
    <definedName name="戻入細目">OFFSET([1]費目!$V$4,0,0,COUNTIF([1]費目!$V:$V,"&gt;=!"),1)</definedName>
    <definedName name="流用元項目">OFFSET([1]流用費目!$I$4,0,0,COUNTIF([1]流用費目!$I:$I,"&gt;=!"),1)</definedName>
    <definedName name="流用元細目">OFFSET([1]流用費目!$J$4,0,0,COUNTIF([1]流用費目!$J:$J,"&gt;=!"),1)</definedName>
    <definedName name="流用先項目">OFFSET([1]流用費目!$T$4,0,0,COUNTIF([1]流用費目!$T:$T,"&gt;=!"),1)</definedName>
    <definedName name="流用先細目">OFFSET([1]流用費目!$U$4,0,0,COUNTIF([1]流用費目!$U:$U,"&gt;=!"),1)</definedName>
  </definedNames>
  <calcPr calcId="191029"/>
</workbook>
</file>

<file path=xl/calcChain.xml><?xml version="1.0" encoding="utf-8"?>
<calcChain xmlns="http://schemas.openxmlformats.org/spreadsheetml/2006/main">
  <c r="M65" i="16" l="1"/>
  <c r="N65" i="16" s="1"/>
  <c r="L65" i="16"/>
  <c r="O65" i="16" s="1"/>
  <c r="M64" i="16"/>
  <c r="N64" i="16" s="1"/>
  <c r="L64" i="16"/>
  <c r="M63" i="16"/>
  <c r="N63" i="16" s="1"/>
  <c r="L63" i="16"/>
  <c r="M62" i="16"/>
  <c r="N62" i="16" s="1"/>
  <c r="L62" i="16"/>
  <c r="M61" i="16"/>
  <c r="N61" i="16" s="1"/>
  <c r="L61" i="16"/>
  <c r="M60" i="16"/>
  <c r="N60" i="16" s="1"/>
  <c r="L60" i="16"/>
  <c r="M59" i="16"/>
  <c r="N59" i="16" s="1"/>
  <c r="L59" i="16"/>
  <c r="M58" i="16"/>
  <c r="N58" i="16" s="1"/>
  <c r="L58" i="16"/>
  <c r="M57" i="16"/>
  <c r="N57" i="16" s="1"/>
  <c r="L57" i="16"/>
  <c r="M56" i="16"/>
  <c r="N56" i="16" s="1"/>
  <c r="L56" i="16"/>
  <c r="M55" i="16"/>
  <c r="N55" i="16" s="1"/>
  <c r="L55" i="16"/>
  <c r="M54" i="16"/>
  <c r="N54" i="16" s="1"/>
  <c r="L54" i="16"/>
  <c r="M53" i="16"/>
  <c r="N53" i="16" s="1"/>
  <c r="L53" i="16"/>
  <c r="M52" i="16"/>
  <c r="N52" i="16" s="1"/>
  <c r="L52" i="16"/>
  <c r="D17" i="16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D28" i="16" s="1"/>
  <c r="D29" i="16" s="1"/>
  <c r="D30" i="16" s="1"/>
  <c r="D31" i="16" s="1"/>
  <c r="D32" i="16" s="1"/>
  <c r="D33" i="16" s="1"/>
  <c r="D34" i="16" s="1"/>
  <c r="D35" i="16" s="1"/>
  <c r="D36" i="16" s="1"/>
  <c r="D37" i="16" s="1"/>
  <c r="D38" i="16" s="1"/>
  <c r="D39" i="16" s="1"/>
  <c r="D40" i="16" s="1"/>
  <c r="D41" i="16" s="1"/>
  <c r="D42" i="16" s="1"/>
  <c r="D43" i="16" s="1"/>
  <c r="D44" i="16" s="1"/>
  <c r="D45" i="16" s="1"/>
  <c r="D46" i="16" s="1"/>
  <c r="D47" i="16" s="1"/>
  <c r="D48" i="16" s="1"/>
  <c r="D49" i="16" s="1"/>
  <c r="D50" i="16" s="1"/>
  <c r="D51" i="16" s="1"/>
  <c r="B17" i="16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15" i="16"/>
  <c r="B16" i="16" s="1"/>
  <c r="A5" i="16"/>
  <c r="D4" i="16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B4" i="16"/>
  <c r="B5" i="16" s="1"/>
  <c r="B6" i="16" s="1"/>
  <c r="B7" i="16" s="1"/>
  <c r="B8" i="16" s="1"/>
  <c r="B9" i="16" s="1"/>
  <c r="B10" i="16" s="1"/>
  <c r="B11" i="16" s="1"/>
  <c r="B12" i="16" s="1"/>
  <c r="B13" i="16" s="1"/>
  <c r="B14" i="16" s="1"/>
  <c r="A4" i="16"/>
  <c r="M3" i="16"/>
  <c r="N3" i="16" s="1"/>
  <c r="I3" i="16"/>
  <c r="H3" i="16"/>
  <c r="M65" i="15"/>
  <c r="N65" i="15" s="1"/>
  <c r="L65" i="15"/>
  <c r="O65" i="15" s="1"/>
  <c r="N64" i="15"/>
  <c r="M64" i="15"/>
  <c r="L64" i="15"/>
  <c r="O64" i="15" s="1"/>
  <c r="N63" i="15"/>
  <c r="M63" i="15"/>
  <c r="L63" i="15"/>
  <c r="M62" i="15"/>
  <c r="N62" i="15" s="1"/>
  <c r="L62" i="15"/>
  <c r="M61" i="15"/>
  <c r="N61" i="15" s="1"/>
  <c r="L61" i="15"/>
  <c r="O61" i="15" s="1"/>
  <c r="N60" i="15"/>
  <c r="M60" i="15"/>
  <c r="L60" i="15"/>
  <c r="O60" i="15" s="1"/>
  <c r="N59" i="15"/>
  <c r="M59" i="15"/>
  <c r="L59" i="15"/>
  <c r="M58" i="15"/>
  <c r="N58" i="15" s="1"/>
  <c r="L58" i="15"/>
  <c r="M57" i="15"/>
  <c r="N57" i="15" s="1"/>
  <c r="L57" i="15"/>
  <c r="N56" i="15"/>
  <c r="M56" i="15"/>
  <c r="L56" i="15"/>
  <c r="O56" i="15" s="1"/>
  <c r="H54" i="15"/>
  <c r="A54" i="15"/>
  <c r="I53" i="15"/>
  <c r="G53" i="15"/>
  <c r="B53" i="15"/>
  <c r="B54" i="15" s="1"/>
  <c r="B55" i="15" s="1"/>
  <c r="A53" i="15"/>
  <c r="H53" i="15" s="1"/>
  <c r="L53" i="15" s="1"/>
  <c r="K52" i="15"/>
  <c r="I52" i="15"/>
  <c r="M52" i="15" s="1"/>
  <c r="N52" i="15" s="1"/>
  <c r="O52" i="15" s="1"/>
  <c r="H52" i="15"/>
  <c r="L52" i="15" s="1"/>
  <c r="G52" i="15"/>
  <c r="D24" i="15"/>
  <c r="D25" i="15" s="1"/>
  <c r="D26" i="15" s="1"/>
  <c r="D27" i="15" s="1"/>
  <c r="D28" i="15" s="1"/>
  <c r="D29" i="15" s="1"/>
  <c r="D30" i="15" s="1"/>
  <c r="D31" i="15" s="1"/>
  <c r="D32" i="15" s="1"/>
  <c r="D33" i="15" s="1"/>
  <c r="D34" i="15" s="1"/>
  <c r="D35" i="15" s="1"/>
  <c r="D36" i="15" s="1"/>
  <c r="D37" i="15" s="1"/>
  <c r="D38" i="15" s="1"/>
  <c r="D39" i="15" s="1"/>
  <c r="D40" i="15" s="1"/>
  <c r="D41" i="15" s="1"/>
  <c r="D42" i="15" s="1"/>
  <c r="D43" i="15" s="1"/>
  <c r="D44" i="15" s="1"/>
  <c r="D45" i="15" s="1"/>
  <c r="D46" i="15" s="1"/>
  <c r="D47" i="15" s="1"/>
  <c r="D48" i="15" s="1"/>
  <c r="D49" i="15" s="1"/>
  <c r="D50" i="15" s="1"/>
  <c r="D51" i="15" s="1"/>
  <c r="D52" i="15" s="1"/>
  <c r="D53" i="15" s="1"/>
  <c r="D54" i="15" s="1"/>
  <c r="D55" i="15" s="1"/>
  <c r="D15" i="15"/>
  <c r="D16" i="15" s="1"/>
  <c r="D17" i="15" s="1"/>
  <c r="D18" i="15" s="1"/>
  <c r="D19" i="15" s="1"/>
  <c r="D20" i="15" s="1"/>
  <c r="D21" i="15" s="1"/>
  <c r="D22" i="15" s="1"/>
  <c r="D23" i="15" s="1"/>
  <c r="D9" i="15"/>
  <c r="D10" i="15" s="1"/>
  <c r="D11" i="15" s="1"/>
  <c r="D12" i="15" s="1"/>
  <c r="D13" i="15" s="1"/>
  <c r="D14" i="15" s="1"/>
  <c r="D7" i="15"/>
  <c r="D8" i="15" s="1"/>
  <c r="D5" i="15"/>
  <c r="D6" i="15" s="1"/>
  <c r="D4" i="15"/>
  <c r="B4" i="15"/>
  <c r="A4" i="15"/>
  <c r="M3" i="15"/>
  <c r="N3" i="15" s="1"/>
  <c r="L3" i="15"/>
  <c r="O3" i="15" s="1"/>
  <c r="I3" i="15"/>
  <c r="H3" i="15"/>
  <c r="K3" i="15" s="1"/>
  <c r="G65" i="12"/>
  <c r="B65" i="12"/>
  <c r="A65" i="12"/>
  <c r="I65" i="12" s="1"/>
  <c r="K64" i="12"/>
  <c r="I64" i="12"/>
  <c r="H64" i="12"/>
  <c r="L64" i="12" s="1"/>
  <c r="G64" i="12"/>
  <c r="B62" i="12"/>
  <c r="B63" i="12" s="1"/>
  <c r="B57" i="12"/>
  <c r="B58" i="12" s="1"/>
  <c r="B59" i="12" s="1"/>
  <c r="B60" i="12" s="1"/>
  <c r="B61" i="12" s="1"/>
  <c r="A57" i="12"/>
  <c r="I56" i="12"/>
  <c r="H56" i="12"/>
  <c r="G56" i="12"/>
  <c r="I55" i="12"/>
  <c r="B55" i="12"/>
  <c r="A55" i="12"/>
  <c r="H54" i="12"/>
  <c r="K54" i="12" s="1"/>
  <c r="G54" i="12"/>
  <c r="B54" i="12"/>
  <c r="A54" i="12"/>
  <c r="I54" i="12" s="1"/>
  <c r="M54" i="12" s="1"/>
  <c r="N54" i="12" s="1"/>
  <c r="G53" i="12"/>
  <c r="B53" i="12"/>
  <c r="A53" i="12"/>
  <c r="I53" i="12" s="1"/>
  <c r="M53" i="12" s="1"/>
  <c r="N53" i="12" s="1"/>
  <c r="L52" i="12"/>
  <c r="K52" i="12"/>
  <c r="I52" i="12"/>
  <c r="M52" i="12" s="1"/>
  <c r="N52" i="12" s="1"/>
  <c r="O52" i="12" s="1"/>
  <c r="H52" i="12"/>
  <c r="G52" i="12"/>
  <c r="B7" i="12"/>
  <c r="B8" i="12" s="1"/>
  <c r="B9" i="12" s="1"/>
  <c r="B10" i="12" s="1"/>
  <c r="B11" i="12" s="1"/>
  <c r="B12" i="12" s="1"/>
  <c r="B13" i="12" s="1"/>
  <c r="B14" i="12" s="1"/>
  <c r="B15" i="12" s="1"/>
  <c r="B16" i="12" s="1"/>
  <c r="B17" i="12" s="1"/>
  <c r="B18" i="12" s="1"/>
  <c r="B19" i="12" s="1"/>
  <c r="B20" i="12" s="1"/>
  <c r="B21" i="12" s="1"/>
  <c r="B22" i="12" s="1"/>
  <c r="B23" i="12" s="1"/>
  <c r="B24" i="12" s="1"/>
  <c r="B25" i="12" s="1"/>
  <c r="B26" i="12" s="1"/>
  <c r="B27" i="12" s="1"/>
  <c r="B28" i="12" s="1"/>
  <c r="B29" i="12" s="1"/>
  <c r="B30" i="12" s="1"/>
  <c r="B31" i="12" s="1"/>
  <c r="B32" i="12" s="1"/>
  <c r="B33" i="12" s="1"/>
  <c r="B34" i="12" s="1"/>
  <c r="B35" i="12" s="1"/>
  <c r="B36" i="12" s="1"/>
  <c r="B37" i="12" s="1"/>
  <c r="B38" i="12" s="1"/>
  <c r="B39" i="12" s="1"/>
  <c r="B40" i="12" s="1"/>
  <c r="B41" i="12" s="1"/>
  <c r="B42" i="12" s="1"/>
  <c r="B43" i="12" s="1"/>
  <c r="B44" i="12" s="1"/>
  <c r="B45" i="12" s="1"/>
  <c r="B46" i="12" s="1"/>
  <c r="B47" i="12" s="1"/>
  <c r="B48" i="12" s="1"/>
  <c r="B49" i="12" s="1"/>
  <c r="B50" i="12" s="1"/>
  <c r="B51" i="12" s="1"/>
  <c r="B5" i="12"/>
  <c r="B6" i="12" s="1"/>
  <c r="A5" i="12"/>
  <c r="H4" i="12"/>
  <c r="K4" i="12" s="1"/>
  <c r="D4" i="12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15" i="12" s="1"/>
  <c r="D16" i="12" s="1"/>
  <c r="D17" i="12" s="1"/>
  <c r="D18" i="12" s="1"/>
  <c r="D19" i="12" s="1"/>
  <c r="D20" i="12" s="1"/>
  <c r="D21" i="12" s="1"/>
  <c r="D22" i="12" s="1"/>
  <c r="D23" i="12" s="1"/>
  <c r="D24" i="12" s="1"/>
  <c r="D25" i="12" s="1"/>
  <c r="D26" i="12" s="1"/>
  <c r="D27" i="12" s="1"/>
  <c r="D28" i="12" s="1"/>
  <c r="D29" i="12" s="1"/>
  <c r="D30" i="12" s="1"/>
  <c r="D31" i="12" s="1"/>
  <c r="D32" i="12" s="1"/>
  <c r="D33" i="12" s="1"/>
  <c r="D34" i="12" s="1"/>
  <c r="D35" i="12" s="1"/>
  <c r="D36" i="12" s="1"/>
  <c r="D37" i="12" s="1"/>
  <c r="D38" i="12" s="1"/>
  <c r="D39" i="12" s="1"/>
  <c r="D40" i="12" s="1"/>
  <c r="D41" i="12" s="1"/>
  <c r="D42" i="12" s="1"/>
  <c r="D43" i="12" s="1"/>
  <c r="D44" i="12" s="1"/>
  <c r="D45" i="12" s="1"/>
  <c r="D46" i="12" s="1"/>
  <c r="D47" i="12" s="1"/>
  <c r="D48" i="12" s="1"/>
  <c r="D49" i="12" s="1"/>
  <c r="D50" i="12" s="1"/>
  <c r="D51" i="12" s="1"/>
  <c r="D52" i="12" s="1"/>
  <c r="D53" i="12" s="1"/>
  <c r="D54" i="12" s="1"/>
  <c r="D55" i="12" s="1"/>
  <c r="D56" i="12" s="1"/>
  <c r="D57" i="12" s="1"/>
  <c r="D58" i="12" s="1"/>
  <c r="D59" i="12" s="1"/>
  <c r="D60" i="12" s="1"/>
  <c r="D61" i="12" s="1"/>
  <c r="D62" i="12" s="1"/>
  <c r="D63" i="12" s="1"/>
  <c r="D64" i="12" s="1"/>
  <c r="D65" i="12" s="1"/>
  <c r="B4" i="12"/>
  <c r="A4" i="12"/>
  <c r="I4" i="12" s="1"/>
  <c r="M4" i="12" s="1"/>
  <c r="N4" i="12" s="1"/>
  <c r="N3" i="12"/>
  <c r="L3" i="12"/>
  <c r="I3" i="12"/>
  <c r="M3" i="12" s="1"/>
  <c r="H3" i="12"/>
  <c r="K3" i="12" s="1"/>
  <c r="N65" i="14"/>
  <c r="M65" i="14"/>
  <c r="L65" i="14"/>
  <c r="O65" i="14" s="1"/>
  <c r="N64" i="14"/>
  <c r="M64" i="14"/>
  <c r="L64" i="14"/>
  <c r="O64" i="14" s="1"/>
  <c r="N63" i="14"/>
  <c r="M63" i="14"/>
  <c r="L63" i="14"/>
  <c r="O63" i="14" s="1"/>
  <c r="N62" i="14"/>
  <c r="M62" i="14"/>
  <c r="L62" i="14"/>
  <c r="O62" i="14" s="1"/>
  <c r="N61" i="14"/>
  <c r="M61" i="14"/>
  <c r="L61" i="14"/>
  <c r="O61" i="14" s="1"/>
  <c r="N60" i="14"/>
  <c r="M60" i="14"/>
  <c r="L60" i="14"/>
  <c r="O60" i="14" s="1"/>
  <c r="N59" i="14"/>
  <c r="M59" i="14"/>
  <c r="L59" i="14"/>
  <c r="O59" i="14" s="1"/>
  <c r="N58" i="14"/>
  <c r="M58" i="14"/>
  <c r="L58" i="14"/>
  <c r="O58" i="14" s="1"/>
  <c r="N57" i="14"/>
  <c r="M57" i="14"/>
  <c r="L57" i="14"/>
  <c r="O57" i="14" s="1"/>
  <c r="N56" i="14"/>
  <c r="M56" i="14"/>
  <c r="L56" i="14"/>
  <c r="N55" i="14"/>
  <c r="M55" i="14"/>
  <c r="L55" i="14"/>
  <c r="O55" i="14" s="1"/>
  <c r="N54" i="14"/>
  <c r="M54" i="14"/>
  <c r="L54" i="14"/>
  <c r="O54" i="14" s="1"/>
  <c r="N53" i="14"/>
  <c r="M53" i="14"/>
  <c r="L53" i="14"/>
  <c r="N52" i="14"/>
  <c r="M52" i="14"/>
  <c r="L52" i="14"/>
  <c r="D26" i="14"/>
  <c r="D27" i="14" s="1"/>
  <c r="D28" i="14" s="1"/>
  <c r="D29" i="14" s="1"/>
  <c r="D30" i="14" s="1"/>
  <c r="D31" i="14" s="1"/>
  <c r="D32" i="14" s="1"/>
  <c r="D33" i="14" s="1"/>
  <c r="D34" i="14" s="1"/>
  <c r="D35" i="14" s="1"/>
  <c r="D36" i="14" s="1"/>
  <c r="D37" i="14" s="1"/>
  <c r="D38" i="14" s="1"/>
  <c r="D39" i="14" s="1"/>
  <c r="D40" i="14" s="1"/>
  <c r="D41" i="14" s="1"/>
  <c r="D42" i="14" s="1"/>
  <c r="D43" i="14" s="1"/>
  <c r="D44" i="14" s="1"/>
  <c r="D45" i="14" s="1"/>
  <c r="D46" i="14" s="1"/>
  <c r="D47" i="14" s="1"/>
  <c r="D48" i="14" s="1"/>
  <c r="D49" i="14" s="1"/>
  <c r="D50" i="14" s="1"/>
  <c r="D51" i="14" s="1"/>
  <c r="M18" i="14"/>
  <c r="N18" i="14" s="1"/>
  <c r="A9" i="14"/>
  <c r="A7" i="14"/>
  <c r="A8" i="14" s="1"/>
  <c r="H5" i="14"/>
  <c r="A5" i="14"/>
  <c r="A6" i="14" s="1"/>
  <c r="H4" i="14"/>
  <c r="L4" i="14" s="1"/>
  <c r="D4" i="14"/>
  <c r="D5" i="14" s="1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B4" i="14"/>
  <c r="B5" i="14" s="1"/>
  <c r="A4" i="14"/>
  <c r="I4" i="14" s="1"/>
  <c r="M4" i="14" s="1"/>
  <c r="N4" i="14" s="1"/>
  <c r="I3" i="14"/>
  <c r="M3" i="14" s="1"/>
  <c r="N3" i="14" s="1"/>
  <c r="H3" i="14"/>
  <c r="M65" i="13"/>
  <c r="N65" i="13" s="1"/>
  <c r="O65" i="13" s="1"/>
  <c r="L65" i="13"/>
  <c r="M64" i="13"/>
  <c r="N64" i="13" s="1"/>
  <c r="O64" i="13" s="1"/>
  <c r="L64" i="13"/>
  <c r="M63" i="13"/>
  <c r="N63" i="13" s="1"/>
  <c r="O63" i="13" s="1"/>
  <c r="L63" i="13"/>
  <c r="M62" i="13"/>
  <c r="N62" i="13" s="1"/>
  <c r="O62" i="13" s="1"/>
  <c r="L62" i="13"/>
  <c r="M61" i="13"/>
  <c r="N61" i="13" s="1"/>
  <c r="O61" i="13" s="1"/>
  <c r="L61" i="13"/>
  <c r="M60" i="13"/>
  <c r="N60" i="13" s="1"/>
  <c r="O60" i="13" s="1"/>
  <c r="L60" i="13"/>
  <c r="M59" i="13"/>
  <c r="N59" i="13" s="1"/>
  <c r="O59" i="13" s="1"/>
  <c r="L59" i="13"/>
  <c r="M58" i="13"/>
  <c r="N58" i="13" s="1"/>
  <c r="O58" i="13" s="1"/>
  <c r="L58" i="13"/>
  <c r="M57" i="13"/>
  <c r="N57" i="13" s="1"/>
  <c r="O57" i="13" s="1"/>
  <c r="L57" i="13"/>
  <c r="M56" i="13"/>
  <c r="N56" i="13" s="1"/>
  <c r="O56" i="13" s="1"/>
  <c r="L56" i="13"/>
  <c r="B55" i="13"/>
  <c r="B54" i="13"/>
  <c r="G53" i="13"/>
  <c r="B53" i="13"/>
  <c r="A53" i="13"/>
  <c r="I53" i="13" s="1"/>
  <c r="N52" i="13"/>
  <c r="I52" i="13"/>
  <c r="M52" i="13" s="1"/>
  <c r="H52" i="13"/>
  <c r="L52" i="13" s="1"/>
  <c r="G52" i="13"/>
  <c r="B21" i="13"/>
  <c r="B22" i="13" s="1"/>
  <c r="B23" i="13" s="1"/>
  <c r="B24" i="13" s="1"/>
  <c r="B25" i="13" s="1"/>
  <c r="B26" i="13" s="1"/>
  <c r="B27" i="13" s="1"/>
  <c r="B28" i="13" s="1"/>
  <c r="B29" i="13" s="1"/>
  <c r="B30" i="13" s="1"/>
  <c r="B31" i="13" s="1"/>
  <c r="B32" i="13" s="1"/>
  <c r="B33" i="13" s="1"/>
  <c r="B34" i="13" s="1"/>
  <c r="B35" i="13" s="1"/>
  <c r="B36" i="13" s="1"/>
  <c r="B37" i="13" s="1"/>
  <c r="B38" i="13" s="1"/>
  <c r="B39" i="13" s="1"/>
  <c r="B40" i="13" s="1"/>
  <c r="B41" i="13" s="1"/>
  <c r="B42" i="13" s="1"/>
  <c r="B43" i="13" s="1"/>
  <c r="B44" i="13" s="1"/>
  <c r="B45" i="13" s="1"/>
  <c r="B46" i="13" s="1"/>
  <c r="B47" i="13" s="1"/>
  <c r="B48" i="13" s="1"/>
  <c r="B49" i="13" s="1"/>
  <c r="B50" i="13" s="1"/>
  <c r="B51" i="13" s="1"/>
  <c r="D7" i="13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D28" i="13" s="1"/>
  <c r="D29" i="13" s="1"/>
  <c r="D30" i="13" s="1"/>
  <c r="D31" i="13" s="1"/>
  <c r="D32" i="13" s="1"/>
  <c r="D33" i="13" s="1"/>
  <c r="D34" i="13" s="1"/>
  <c r="D35" i="13" s="1"/>
  <c r="D36" i="13" s="1"/>
  <c r="D37" i="13" s="1"/>
  <c r="D38" i="13" s="1"/>
  <c r="D39" i="13" s="1"/>
  <c r="D40" i="13" s="1"/>
  <c r="D41" i="13" s="1"/>
  <c r="D42" i="13" s="1"/>
  <c r="D43" i="13" s="1"/>
  <c r="D44" i="13" s="1"/>
  <c r="D45" i="13" s="1"/>
  <c r="D46" i="13" s="1"/>
  <c r="D47" i="13" s="1"/>
  <c r="D48" i="13" s="1"/>
  <c r="D49" i="13" s="1"/>
  <c r="D50" i="13" s="1"/>
  <c r="D51" i="13" s="1"/>
  <c r="D52" i="13" s="1"/>
  <c r="D53" i="13" s="1"/>
  <c r="D54" i="13" s="1"/>
  <c r="D55" i="13" s="1"/>
  <c r="D5" i="13"/>
  <c r="D6" i="13" s="1"/>
  <c r="I4" i="13"/>
  <c r="M4" i="13" s="1"/>
  <c r="N4" i="13" s="1"/>
  <c r="D4" i="13"/>
  <c r="B4" i="13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A4" i="13"/>
  <c r="I3" i="13"/>
  <c r="M3" i="13" s="1"/>
  <c r="N3" i="13" s="1"/>
  <c r="H3" i="13"/>
  <c r="K3" i="13" s="1"/>
  <c r="G65" i="9"/>
  <c r="B65" i="9"/>
  <c r="A65" i="9"/>
  <c r="I65" i="9" s="1"/>
  <c r="M65" i="9" s="1"/>
  <c r="N65" i="9" s="1"/>
  <c r="I64" i="9"/>
  <c r="H64" i="9"/>
  <c r="L64" i="9" s="1"/>
  <c r="G64" i="9"/>
  <c r="B61" i="9"/>
  <c r="B62" i="9" s="1"/>
  <c r="B63" i="9" s="1"/>
  <c r="H60" i="9"/>
  <c r="A60" i="9"/>
  <c r="G59" i="9"/>
  <c r="A59" i="9"/>
  <c r="I59" i="9" s="1"/>
  <c r="G58" i="9"/>
  <c r="A58" i="9"/>
  <c r="I57" i="9"/>
  <c r="M57" i="9" s="1"/>
  <c r="N57" i="9" s="1"/>
  <c r="G57" i="9"/>
  <c r="B57" i="9"/>
  <c r="B58" i="9" s="1"/>
  <c r="B59" i="9" s="1"/>
  <c r="B60" i="9" s="1"/>
  <c r="A57" i="9"/>
  <c r="H57" i="9" s="1"/>
  <c r="I56" i="9"/>
  <c r="M56" i="9" s="1"/>
  <c r="N56" i="9" s="1"/>
  <c r="H56" i="9"/>
  <c r="G56" i="9"/>
  <c r="B55" i="9"/>
  <c r="H54" i="9"/>
  <c r="B54" i="9"/>
  <c r="A54" i="9"/>
  <c r="G53" i="9"/>
  <c r="B53" i="9"/>
  <c r="A53" i="9"/>
  <c r="I53" i="9" s="1"/>
  <c r="L52" i="9"/>
  <c r="I52" i="9"/>
  <c r="H52" i="9"/>
  <c r="K52" i="9" s="1"/>
  <c r="G52" i="9"/>
  <c r="M52" i="9" s="1"/>
  <c r="N52" i="9" s="1"/>
  <c r="O52" i="9" s="1"/>
  <c r="D7" i="9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D51" i="9" s="1"/>
  <c r="D52" i="9" s="1"/>
  <c r="D53" i="9" s="1"/>
  <c r="D54" i="9" s="1"/>
  <c r="D55" i="9" s="1"/>
  <c r="D56" i="9" s="1"/>
  <c r="D57" i="9" s="1"/>
  <c r="D58" i="9" s="1"/>
  <c r="D59" i="9" s="1"/>
  <c r="D60" i="9" s="1"/>
  <c r="D61" i="9" s="1"/>
  <c r="D62" i="9" s="1"/>
  <c r="D63" i="9" s="1"/>
  <c r="D64" i="9" s="1"/>
  <c r="D65" i="9" s="1"/>
  <c r="B6" i="9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1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4" i="9" s="1"/>
  <c r="B45" i="9" s="1"/>
  <c r="B46" i="9" s="1"/>
  <c r="B47" i="9" s="1"/>
  <c r="B48" i="9" s="1"/>
  <c r="B49" i="9" s="1"/>
  <c r="B50" i="9" s="1"/>
  <c r="B51" i="9" s="1"/>
  <c r="D5" i="9"/>
  <c r="D6" i="9" s="1"/>
  <c r="D4" i="9"/>
  <c r="B4" i="9"/>
  <c r="B5" i="9" s="1"/>
  <c r="A4" i="9"/>
  <c r="I3" i="9"/>
  <c r="M3" i="9" s="1"/>
  <c r="N3" i="9" s="1"/>
  <c r="H3" i="9"/>
  <c r="K3" i="9" s="1"/>
  <c r="I53" i="19"/>
  <c r="H53" i="19"/>
  <c r="G53" i="19"/>
  <c r="F53" i="19"/>
  <c r="E53" i="19"/>
  <c r="D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J7" i="19"/>
  <c r="J6" i="19"/>
  <c r="J5" i="19"/>
  <c r="M59" i="9" l="1"/>
  <c r="N59" i="9" s="1"/>
  <c r="K64" i="9"/>
  <c r="L3" i="13"/>
  <c r="O3" i="13" s="1"/>
  <c r="K52" i="13"/>
  <c r="L4" i="12"/>
  <c r="M53" i="15"/>
  <c r="N53" i="15" s="1"/>
  <c r="O52" i="13"/>
  <c r="O3" i="12"/>
  <c r="M64" i="9"/>
  <c r="N64" i="9" s="1"/>
  <c r="O64" i="9" s="1"/>
  <c r="M53" i="13"/>
  <c r="N53" i="13" s="1"/>
  <c r="O4" i="14"/>
  <c r="M56" i="12"/>
  <c r="N56" i="12" s="1"/>
  <c r="M64" i="12"/>
  <c r="N64" i="12" s="1"/>
  <c r="O64" i="12" s="1"/>
  <c r="J53" i="19"/>
  <c r="L5" i="14"/>
  <c r="K5" i="14"/>
  <c r="L60" i="9"/>
  <c r="K60" i="9"/>
  <c r="L3" i="9"/>
  <c r="L57" i="9"/>
  <c r="O57" i="9" s="1"/>
  <c r="K57" i="9"/>
  <c r="H4" i="13"/>
  <c r="A5" i="13"/>
  <c r="H4" i="9"/>
  <c r="A5" i="9"/>
  <c r="L54" i="9"/>
  <c r="K54" i="9"/>
  <c r="I4" i="9"/>
  <c r="M4" i="9" s="1"/>
  <c r="N4" i="9" s="1"/>
  <c r="M53" i="9"/>
  <c r="N53" i="9" s="1"/>
  <c r="A55" i="9"/>
  <c r="G54" i="9"/>
  <c r="I54" i="9"/>
  <c r="M54" i="9" s="1"/>
  <c r="N54" i="9" s="1"/>
  <c r="L56" i="9"/>
  <c r="O56" i="9" s="1"/>
  <c r="K56" i="9"/>
  <c r="I58" i="9"/>
  <c r="M58" i="9" s="1"/>
  <c r="N58" i="9" s="1"/>
  <c r="A61" i="9"/>
  <c r="G60" i="9"/>
  <c r="I60" i="9"/>
  <c r="M60" i="9" s="1"/>
  <c r="N60" i="9" s="1"/>
  <c r="A10" i="14"/>
  <c r="H53" i="9"/>
  <c r="H59" i="9"/>
  <c r="H65" i="9"/>
  <c r="H58" i="9"/>
  <c r="L3" i="14"/>
  <c r="K3" i="14"/>
  <c r="B6" i="14"/>
  <c r="I5" i="14"/>
  <c r="M5" i="14" s="1"/>
  <c r="N5" i="14" s="1"/>
  <c r="A58" i="12"/>
  <c r="G57" i="12"/>
  <c r="I57" i="12"/>
  <c r="M57" i="12" s="1"/>
  <c r="N57" i="12" s="1"/>
  <c r="H57" i="12"/>
  <c r="H53" i="13"/>
  <c r="K4" i="14"/>
  <c r="O53" i="14"/>
  <c r="A54" i="13"/>
  <c r="O52" i="14"/>
  <c r="O56" i="14"/>
  <c r="H5" i="12"/>
  <c r="A6" i="12"/>
  <c r="I5" i="12"/>
  <c r="M5" i="12" s="1"/>
  <c r="N5" i="12" s="1"/>
  <c r="G55" i="12"/>
  <c r="M55" i="12" s="1"/>
  <c r="N55" i="12" s="1"/>
  <c r="H55" i="12"/>
  <c r="L54" i="15"/>
  <c r="K54" i="15"/>
  <c r="O4" i="12"/>
  <c r="K56" i="12"/>
  <c r="L56" i="12"/>
  <c r="O56" i="12" s="1"/>
  <c r="I4" i="15"/>
  <c r="M4" i="15" s="1"/>
  <c r="N4" i="15" s="1"/>
  <c r="B5" i="15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A6" i="16"/>
  <c r="I5" i="16"/>
  <c r="M5" i="16" s="1"/>
  <c r="N5" i="16" s="1"/>
  <c r="H5" i="16"/>
  <c r="M65" i="12"/>
  <c r="N65" i="12" s="1"/>
  <c r="O53" i="15"/>
  <c r="K53" i="15"/>
  <c r="L54" i="12"/>
  <c r="O54" i="12" s="1"/>
  <c r="A5" i="15"/>
  <c r="H4" i="15"/>
  <c r="H53" i="12"/>
  <c r="H65" i="12"/>
  <c r="O57" i="15"/>
  <c r="I54" i="15"/>
  <c r="G54" i="15"/>
  <c r="A55" i="15"/>
  <c r="O59" i="15"/>
  <c r="O63" i="15"/>
  <c r="O53" i="16"/>
  <c r="O55" i="16"/>
  <c r="O57" i="16"/>
  <c r="O59" i="16"/>
  <c r="O61" i="16"/>
  <c r="O63" i="16"/>
  <c r="O58" i="15"/>
  <c r="O62" i="15"/>
  <c r="L3" i="16"/>
  <c r="K3" i="16"/>
  <c r="I4" i="16"/>
  <c r="M4" i="16" s="1"/>
  <c r="N4" i="16" s="1"/>
  <c r="H4" i="16"/>
  <c r="O52" i="16"/>
  <c r="O54" i="16"/>
  <c r="O56" i="16"/>
  <c r="O58" i="16"/>
  <c r="O60" i="16"/>
  <c r="O62" i="16"/>
  <c r="O64" i="16"/>
  <c r="O60" i="9" l="1"/>
  <c r="I5" i="15"/>
  <c r="M5" i="15" s="1"/>
  <c r="N5" i="15" s="1"/>
  <c r="H5" i="15"/>
  <c r="A6" i="15"/>
  <c r="L55" i="12"/>
  <c r="O55" i="12" s="1"/>
  <c r="K55" i="12"/>
  <c r="G55" i="15"/>
  <c r="I55" i="15"/>
  <c r="H55" i="15"/>
  <c r="L65" i="12"/>
  <c r="O65" i="12" s="1"/>
  <c r="K65" i="12"/>
  <c r="L5" i="16"/>
  <c r="O5" i="16" s="1"/>
  <c r="K5" i="16"/>
  <c r="A55" i="13"/>
  <c r="I54" i="13"/>
  <c r="H54" i="13"/>
  <c r="G54" i="13"/>
  <c r="K53" i="13"/>
  <c r="L53" i="13"/>
  <c r="O53" i="13" s="1"/>
  <c r="K59" i="9"/>
  <c r="L59" i="9"/>
  <c r="O59" i="9" s="1"/>
  <c r="A11" i="14"/>
  <c r="I5" i="13"/>
  <c r="M5" i="13" s="1"/>
  <c r="N5" i="13" s="1"/>
  <c r="H5" i="13"/>
  <c r="A6" i="13"/>
  <c r="O3" i="9"/>
  <c r="L5" i="12"/>
  <c r="K5" i="12"/>
  <c r="L4" i="9"/>
  <c r="O4" i="9" s="1"/>
  <c r="K4" i="9"/>
  <c r="L53" i="12"/>
  <c r="O53" i="12" s="1"/>
  <c r="K53" i="12"/>
  <c r="H58" i="12"/>
  <c r="A59" i="12"/>
  <c r="G58" i="12"/>
  <c r="I58" i="12"/>
  <c r="O3" i="14"/>
  <c r="K53" i="9"/>
  <c r="L53" i="9"/>
  <c r="O53" i="9" s="1"/>
  <c r="H55" i="9"/>
  <c r="G55" i="9"/>
  <c r="I55" i="9"/>
  <c r="O54" i="9"/>
  <c r="L4" i="13"/>
  <c r="K4" i="13"/>
  <c r="O5" i="14"/>
  <c r="B7" i="14"/>
  <c r="H6" i="14"/>
  <c r="K65" i="9"/>
  <c r="L65" i="9"/>
  <c r="O65" i="9" s="1"/>
  <c r="H61" i="9"/>
  <c r="A62" i="9"/>
  <c r="G61" i="9"/>
  <c r="I61" i="9"/>
  <c r="O3" i="16"/>
  <c r="L4" i="16"/>
  <c r="O4" i="16" s="1"/>
  <c r="K4" i="16"/>
  <c r="M54" i="15"/>
  <c r="N54" i="15" s="1"/>
  <c r="L4" i="15"/>
  <c r="K4" i="15"/>
  <c r="I6" i="16"/>
  <c r="M6" i="16" s="1"/>
  <c r="N6" i="16" s="1"/>
  <c r="H6" i="16"/>
  <c r="A7" i="16"/>
  <c r="O54" i="15"/>
  <c r="I6" i="12"/>
  <c r="M6" i="12" s="1"/>
  <c r="N6" i="12" s="1"/>
  <c r="H6" i="12"/>
  <c r="A7" i="12"/>
  <c r="I6" i="14"/>
  <c r="M6" i="14" s="1"/>
  <c r="N6" i="14" s="1"/>
  <c r="L57" i="12"/>
  <c r="O57" i="12" s="1"/>
  <c r="K57" i="12"/>
  <c r="L58" i="9"/>
  <c r="O58" i="9" s="1"/>
  <c r="K58" i="9"/>
  <c r="I5" i="9"/>
  <c r="M5" i="9" s="1"/>
  <c r="N5" i="9" s="1"/>
  <c r="A6" i="9"/>
  <c r="H5" i="9"/>
  <c r="I59" i="12" l="1"/>
  <c r="H59" i="12"/>
  <c r="G59" i="12"/>
  <c r="A60" i="12"/>
  <c r="K5" i="9"/>
  <c r="L5" i="9"/>
  <c r="H7" i="12"/>
  <c r="A8" i="12"/>
  <c r="I7" i="12"/>
  <c r="M7" i="12" s="1"/>
  <c r="N7" i="12" s="1"/>
  <c r="H7" i="16"/>
  <c r="I7" i="16"/>
  <c r="M7" i="16" s="1"/>
  <c r="N7" i="16" s="1"/>
  <c r="A8" i="16"/>
  <c r="O4" i="15"/>
  <c r="I62" i="9"/>
  <c r="M62" i="9" s="1"/>
  <c r="N62" i="9" s="1"/>
  <c r="H62" i="9"/>
  <c r="A63" i="9"/>
  <c r="G62" i="9"/>
  <c r="L6" i="14"/>
  <c r="K6" i="14"/>
  <c r="O4" i="13"/>
  <c r="L55" i="9"/>
  <c r="K55" i="9"/>
  <c r="L58" i="12"/>
  <c r="K58" i="12"/>
  <c r="K54" i="13"/>
  <c r="L54" i="13"/>
  <c r="M55" i="15"/>
  <c r="N55" i="15" s="1"/>
  <c r="A7" i="15"/>
  <c r="I6" i="15"/>
  <c r="M6" i="15" s="1"/>
  <c r="N6" i="15" s="1"/>
  <c r="H6" i="15"/>
  <c r="K55" i="15"/>
  <c r="L55" i="15"/>
  <c r="H6" i="9"/>
  <c r="A7" i="9"/>
  <c r="I6" i="9"/>
  <c r="M6" i="9" s="1"/>
  <c r="N6" i="9" s="1"/>
  <c r="K6" i="12"/>
  <c r="L6" i="12"/>
  <c r="O6" i="12" s="1"/>
  <c r="L6" i="16"/>
  <c r="O6" i="16" s="1"/>
  <c r="K6" i="16"/>
  <c r="L61" i="9"/>
  <c r="K61" i="9"/>
  <c r="B8" i="14"/>
  <c r="I7" i="14"/>
  <c r="M7" i="14" s="1"/>
  <c r="N7" i="14" s="1"/>
  <c r="H7" i="14"/>
  <c r="M58" i="12"/>
  <c r="N58" i="12" s="1"/>
  <c r="H6" i="13"/>
  <c r="A7" i="13"/>
  <c r="I6" i="13"/>
  <c r="M6" i="13" s="1"/>
  <c r="N6" i="13" s="1"/>
  <c r="A12" i="14"/>
  <c r="M54" i="13"/>
  <c r="N54" i="13" s="1"/>
  <c r="K5" i="15"/>
  <c r="L5" i="15"/>
  <c r="O5" i="15" s="1"/>
  <c r="M61" i="9"/>
  <c r="N61" i="9" s="1"/>
  <c r="M55" i="9"/>
  <c r="N55" i="9" s="1"/>
  <c r="O5" i="12"/>
  <c r="K5" i="13"/>
  <c r="L5" i="13"/>
  <c r="O5" i="13" s="1"/>
  <c r="G55" i="13"/>
  <c r="I55" i="13"/>
  <c r="H55" i="13"/>
  <c r="O54" i="13" l="1"/>
  <c r="A13" i="14"/>
  <c r="L6" i="15"/>
  <c r="O6" i="15" s="1"/>
  <c r="K6" i="15"/>
  <c r="A9" i="16"/>
  <c r="I8" i="16"/>
  <c r="M8" i="16" s="1"/>
  <c r="N8" i="16" s="1"/>
  <c r="H8" i="16"/>
  <c r="I8" i="12"/>
  <c r="M8" i="12" s="1"/>
  <c r="N8" i="12" s="1"/>
  <c r="H8" i="12"/>
  <c r="A9" i="12"/>
  <c r="I60" i="12"/>
  <c r="M60" i="12" s="1"/>
  <c r="N60" i="12" s="1"/>
  <c r="H60" i="12"/>
  <c r="A61" i="12"/>
  <c r="G60" i="12"/>
  <c r="L7" i="14"/>
  <c r="O7" i="14" s="1"/>
  <c r="K7" i="14"/>
  <c r="O61" i="9"/>
  <c r="L6" i="9"/>
  <c r="O6" i="9" s="1"/>
  <c r="K6" i="9"/>
  <c r="O55" i="9"/>
  <c r="O6" i="14"/>
  <c r="L7" i="12"/>
  <c r="K7" i="12"/>
  <c r="L55" i="13"/>
  <c r="K55" i="13"/>
  <c r="I7" i="13"/>
  <c r="M7" i="13" s="1"/>
  <c r="N7" i="13" s="1"/>
  <c r="H7" i="13"/>
  <c r="A8" i="13"/>
  <c r="O55" i="15"/>
  <c r="I7" i="15"/>
  <c r="M7" i="15" s="1"/>
  <c r="N7" i="15" s="1"/>
  <c r="A8" i="15"/>
  <c r="H7" i="15"/>
  <c r="L7" i="16"/>
  <c r="O7" i="16" s="1"/>
  <c r="K7" i="16"/>
  <c r="O5" i="9"/>
  <c r="L59" i="12"/>
  <c r="K59" i="12"/>
  <c r="I7" i="9"/>
  <c r="M7" i="9" s="1"/>
  <c r="N7" i="9" s="1"/>
  <c r="H7" i="9"/>
  <c r="A8" i="9"/>
  <c r="L62" i="9"/>
  <c r="O62" i="9" s="1"/>
  <c r="K62" i="9"/>
  <c r="M55" i="13"/>
  <c r="N55" i="13" s="1"/>
  <c r="L6" i="13"/>
  <c r="O6" i="13" s="1"/>
  <c r="K6" i="13"/>
  <c r="B9" i="14"/>
  <c r="H8" i="14"/>
  <c r="I8" i="14"/>
  <c r="M8" i="14" s="1"/>
  <c r="N8" i="14" s="1"/>
  <c r="O58" i="12"/>
  <c r="I63" i="9"/>
  <c r="M63" i="9" s="1"/>
  <c r="N63" i="9" s="1"/>
  <c r="H63" i="9"/>
  <c r="G63" i="9"/>
  <c r="M59" i="12"/>
  <c r="N59" i="12" s="1"/>
  <c r="L8" i="14" l="1"/>
  <c r="O8" i="14" s="1"/>
  <c r="K8" i="14"/>
  <c r="K7" i="9"/>
  <c r="L7" i="9"/>
  <c r="O7" i="12"/>
  <c r="B10" i="14"/>
  <c r="H9" i="14"/>
  <c r="I9" i="14"/>
  <c r="M9" i="14" s="1"/>
  <c r="N9" i="14" s="1"/>
  <c r="K63" i="9"/>
  <c r="L63" i="9"/>
  <c r="O63" i="9" s="1"/>
  <c r="K8" i="16"/>
  <c r="L8" i="16"/>
  <c r="K7" i="15"/>
  <c r="L7" i="15"/>
  <c r="O7" i="15" s="1"/>
  <c r="H9" i="12"/>
  <c r="A10" i="12"/>
  <c r="I9" i="12"/>
  <c r="M9" i="12" s="1"/>
  <c r="N9" i="12" s="1"/>
  <c r="A9" i="15"/>
  <c r="I8" i="15"/>
  <c r="M8" i="15" s="1"/>
  <c r="N8" i="15" s="1"/>
  <c r="H8" i="15"/>
  <c r="H8" i="13"/>
  <c r="A9" i="13"/>
  <c r="I8" i="13"/>
  <c r="M8" i="13" s="1"/>
  <c r="N8" i="13" s="1"/>
  <c r="O55" i="13"/>
  <c r="A62" i="12"/>
  <c r="G61" i="12"/>
  <c r="I61" i="12"/>
  <c r="M61" i="12" s="1"/>
  <c r="N61" i="12" s="1"/>
  <c r="H61" i="12"/>
  <c r="K8" i="12"/>
  <c r="L8" i="12"/>
  <c r="O8" i="12" s="1"/>
  <c r="H9" i="16"/>
  <c r="A10" i="16"/>
  <c r="I9" i="16"/>
  <c r="M9" i="16" s="1"/>
  <c r="N9" i="16" s="1"/>
  <c r="A14" i="14"/>
  <c r="H8" i="9"/>
  <c r="A9" i="9"/>
  <c r="I8" i="9"/>
  <c r="M8" i="9" s="1"/>
  <c r="N8" i="9" s="1"/>
  <c r="O59" i="12"/>
  <c r="K7" i="13"/>
  <c r="L7" i="13"/>
  <c r="K60" i="12"/>
  <c r="L60" i="12"/>
  <c r="O60" i="12" s="1"/>
  <c r="L8" i="13" l="1"/>
  <c r="O8" i="13" s="1"/>
  <c r="K8" i="13"/>
  <c r="O7" i="9"/>
  <c r="A11" i="16"/>
  <c r="I10" i="16"/>
  <c r="M10" i="16" s="1"/>
  <c r="N10" i="16" s="1"/>
  <c r="H10" i="16"/>
  <c r="L8" i="15"/>
  <c r="K8" i="15"/>
  <c r="I10" i="12"/>
  <c r="M10" i="12" s="1"/>
  <c r="N10" i="12" s="1"/>
  <c r="H10" i="12"/>
  <c r="A11" i="12"/>
  <c r="O8" i="16"/>
  <c r="L8" i="9"/>
  <c r="O8" i="9" s="1"/>
  <c r="K8" i="9"/>
  <c r="H62" i="12"/>
  <c r="A63" i="12"/>
  <c r="G62" i="12"/>
  <c r="I62" i="12"/>
  <c r="L9" i="14"/>
  <c r="K9" i="14"/>
  <c r="L61" i="12"/>
  <c r="O61" i="12" s="1"/>
  <c r="K61" i="12"/>
  <c r="B11" i="14"/>
  <c r="I10" i="14"/>
  <c r="M10" i="14" s="1"/>
  <c r="N10" i="14" s="1"/>
  <c r="H10" i="14"/>
  <c r="K9" i="16"/>
  <c r="L9" i="16"/>
  <c r="O9" i="16" s="1"/>
  <c r="O7" i="13"/>
  <c r="I9" i="9"/>
  <c r="M9" i="9" s="1"/>
  <c r="N9" i="9" s="1"/>
  <c r="A10" i="9"/>
  <c r="H9" i="9"/>
  <c r="A15" i="14"/>
  <c r="I9" i="13"/>
  <c r="M9" i="13" s="1"/>
  <c r="N9" i="13" s="1"/>
  <c r="H9" i="13"/>
  <c r="A10" i="13"/>
  <c r="I9" i="15"/>
  <c r="M9" i="15" s="1"/>
  <c r="N9" i="15" s="1"/>
  <c r="A10" i="15"/>
  <c r="H9" i="15"/>
  <c r="L9" i="12"/>
  <c r="O9" i="12" s="1"/>
  <c r="K9" i="12"/>
  <c r="L9" i="15" l="1"/>
  <c r="O9" i="15" s="1"/>
  <c r="K9" i="15"/>
  <c r="K9" i="13"/>
  <c r="L9" i="13"/>
  <c r="K10" i="14"/>
  <c r="L10" i="14"/>
  <c r="O10" i="14" s="1"/>
  <c r="H11" i="12"/>
  <c r="A12" i="12"/>
  <c r="I11" i="12"/>
  <c r="M11" i="12" s="1"/>
  <c r="N11" i="12" s="1"/>
  <c r="O8" i="15"/>
  <c r="A11" i="15"/>
  <c r="I10" i="15"/>
  <c r="M10" i="15" s="1"/>
  <c r="N10" i="15" s="1"/>
  <c r="H10" i="15"/>
  <c r="K9" i="9"/>
  <c r="L9" i="9"/>
  <c r="O9" i="9" s="1"/>
  <c r="I63" i="12"/>
  <c r="H63" i="12"/>
  <c r="G63" i="12"/>
  <c r="K10" i="12"/>
  <c r="L10" i="12"/>
  <c r="K10" i="16"/>
  <c r="L10" i="16"/>
  <c r="O10" i="16" s="1"/>
  <c r="H10" i="9"/>
  <c r="A11" i="9"/>
  <c r="I10" i="9"/>
  <c r="M10" i="9" s="1"/>
  <c r="N10" i="9" s="1"/>
  <c r="B12" i="14"/>
  <c r="I11" i="14"/>
  <c r="M11" i="14" s="1"/>
  <c r="N11" i="14" s="1"/>
  <c r="H11" i="14"/>
  <c r="O9" i="14"/>
  <c r="L62" i="12"/>
  <c r="K62" i="12"/>
  <c r="H10" i="13"/>
  <c r="A11" i="13"/>
  <c r="I10" i="13"/>
  <c r="M10" i="13" s="1"/>
  <c r="N10" i="13" s="1"/>
  <c r="A16" i="14"/>
  <c r="M62" i="12"/>
  <c r="N62" i="12" s="1"/>
  <c r="H11" i="16"/>
  <c r="A12" i="16"/>
  <c r="I11" i="16"/>
  <c r="M11" i="16" s="1"/>
  <c r="N11" i="16" s="1"/>
  <c r="I12" i="16" l="1"/>
  <c r="M12" i="16" s="1"/>
  <c r="N12" i="16" s="1"/>
  <c r="H12" i="16"/>
  <c r="A13" i="16"/>
  <c r="L10" i="13"/>
  <c r="O10" i="13" s="1"/>
  <c r="K10" i="13"/>
  <c r="B13" i="14"/>
  <c r="I12" i="14"/>
  <c r="M12" i="14" s="1"/>
  <c r="N12" i="14" s="1"/>
  <c r="H12" i="14"/>
  <c r="I12" i="12"/>
  <c r="M12" i="12" s="1"/>
  <c r="N12" i="12" s="1"/>
  <c r="H12" i="12"/>
  <c r="A13" i="12"/>
  <c r="O9" i="13"/>
  <c r="L11" i="16"/>
  <c r="O11" i="16" s="1"/>
  <c r="K11" i="16"/>
  <c r="A17" i="14"/>
  <c r="L63" i="12"/>
  <c r="K63" i="12"/>
  <c r="L10" i="15"/>
  <c r="K10" i="15"/>
  <c r="L11" i="12"/>
  <c r="O11" i="12" s="1"/>
  <c r="K11" i="12"/>
  <c r="L11" i="14"/>
  <c r="K11" i="14"/>
  <c r="I11" i="9"/>
  <c r="M11" i="9" s="1"/>
  <c r="N11" i="9" s="1"/>
  <c r="A12" i="9"/>
  <c r="H11" i="9"/>
  <c r="O10" i="12"/>
  <c r="M63" i="12"/>
  <c r="N63" i="12" s="1"/>
  <c r="I11" i="13"/>
  <c r="M11" i="13" s="1"/>
  <c r="N11" i="13" s="1"/>
  <c r="H11" i="13"/>
  <c r="A12" i="13"/>
  <c r="O62" i="12"/>
  <c r="L10" i="9"/>
  <c r="K10" i="9"/>
  <c r="I11" i="15"/>
  <c r="M11" i="15" s="1"/>
  <c r="N11" i="15" s="1"/>
  <c r="H11" i="15"/>
  <c r="A12" i="15"/>
  <c r="L11" i="15" l="1"/>
  <c r="O11" i="15" s="1"/>
  <c r="K11" i="15"/>
  <c r="H12" i="9"/>
  <c r="A13" i="9"/>
  <c r="I12" i="9"/>
  <c r="M12" i="9" s="1"/>
  <c r="N12" i="9" s="1"/>
  <c r="L12" i="14"/>
  <c r="O12" i="14" s="1"/>
  <c r="K12" i="14"/>
  <c r="H12" i="13"/>
  <c r="A13" i="13"/>
  <c r="I12" i="13"/>
  <c r="M12" i="13" s="1"/>
  <c r="N12" i="13" s="1"/>
  <c r="O63" i="12"/>
  <c r="H13" i="12"/>
  <c r="A14" i="12"/>
  <c r="I13" i="12"/>
  <c r="M13" i="12" s="1"/>
  <c r="N13" i="12" s="1"/>
  <c r="H13" i="16"/>
  <c r="I13" i="16"/>
  <c r="M13" i="16" s="1"/>
  <c r="N13" i="16" s="1"/>
  <c r="A14" i="16"/>
  <c r="K11" i="13"/>
  <c r="L11" i="13"/>
  <c r="O11" i="13" s="1"/>
  <c r="A18" i="14"/>
  <c r="K12" i="12"/>
  <c r="L12" i="12"/>
  <c r="O12" i="12" s="1"/>
  <c r="B14" i="14"/>
  <c r="H13" i="14"/>
  <c r="I13" i="14"/>
  <c r="M13" i="14" s="1"/>
  <c r="N13" i="14" s="1"/>
  <c r="K12" i="16"/>
  <c r="L12" i="16"/>
  <c r="O12" i="16" s="1"/>
  <c r="A13" i="15"/>
  <c r="H12" i="15"/>
  <c r="I12" i="15"/>
  <c r="M12" i="15" s="1"/>
  <c r="N12" i="15" s="1"/>
  <c r="O10" i="9"/>
  <c r="K11" i="9"/>
  <c r="L11" i="9"/>
  <c r="O11" i="9" s="1"/>
  <c r="O11" i="14"/>
  <c r="O10" i="15"/>
  <c r="L13" i="16" l="1"/>
  <c r="O13" i="16" s="1"/>
  <c r="K13" i="16"/>
  <c r="L12" i="9"/>
  <c r="O12" i="9" s="1"/>
  <c r="K12" i="9"/>
  <c r="L12" i="13"/>
  <c r="O12" i="13" s="1"/>
  <c r="K12" i="13"/>
  <c r="I13" i="9"/>
  <c r="M13" i="9" s="1"/>
  <c r="N13" i="9" s="1"/>
  <c r="A14" i="9"/>
  <c r="H13" i="9"/>
  <c r="I13" i="15"/>
  <c r="M13" i="15" s="1"/>
  <c r="N13" i="15" s="1"/>
  <c r="H13" i="15"/>
  <c r="A14" i="15"/>
  <c r="L13" i="14"/>
  <c r="O13" i="14" s="1"/>
  <c r="K13" i="14"/>
  <c r="A19" i="14"/>
  <c r="L13" i="12"/>
  <c r="O13" i="12" s="1"/>
  <c r="K13" i="12"/>
  <c r="L12" i="15"/>
  <c r="O12" i="15" s="1"/>
  <c r="K12" i="15"/>
  <c r="B15" i="14"/>
  <c r="H14" i="14"/>
  <c r="I14" i="14"/>
  <c r="M14" i="14" s="1"/>
  <c r="N14" i="14" s="1"/>
  <c r="H14" i="16"/>
  <c r="I14" i="16"/>
  <c r="M14" i="16" s="1"/>
  <c r="N14" i="16" s="1"/>
  <c r="A15" i="16"/>
  <c r="I14" i="12"/>
  <c r="M14" i="12" s="1"/>
  <c r="N14" i="12" s="1"/>
  <c r="H14" i="12"/>
  <c r="A15" i="12"/>
  <c r="I13" i="13"/>
  <c r="M13" i="13" s="1"/>
  <c r="N13" i="13" s="1"/>
  <c r="H13" i="13"/>
  <c r="A14" i="13"/>
  <c r="K14" i="12" l="1"/>
  <c r="L14" i="12"/>
  <c r="O14" i="12" s="1"/>
  <c r="A15" i="15"/>
  <c r="I14" i="15"/>
  <c r="M14" i="15" s="1"/>
  <c r="N14" i="15" s="1"/>
  <c r="H14" i="15"/>
  <c r="K13" i="13"/>
  <c r="L13" i="13"/>
  <c r="O13" i="13" s="1"/>
  <c r="A20" i="14"/>
  <c r="L13" i="15"/>
  <c r="O13" i="15" s="1"/>
  <c r="K13" i="15"/>
  <c r="H14" i="13"/>
  <c r="A15" i="13"/>
  <c r="I14" i="13"/>
  <c r="M14" i="13" s="1"/>
  <c r="N14" i="13" s="1"/>
  <c r="H15" i="16"/>
  <c r="I15" i="16"/>
  <c r="M15" i="16" s="1"/>
  <c r="N15" i="16" s="1"/>
  <c r="A16" i="16"/>
  <c r="L14" i="14"/>
  <c r="O14" i="14" s="1"/>
  <c r="K14" i="14"/>
  <c r="K14" i="16"/>
  <c r="L14" i="16"/>
  <c r="O14" i="16" s="1"/>
  <c r="H14" i="9"/>
  <c r="A15" i="9"/>
  <c r="I14" i="9"/>
  <c r="M14" i="9" s="1"/>
  <c r="N14" i="9" s="1"/>
  <c r="H15" i="12"/>
  <c r="A16" i="12"/>
  <c r="I15" i="12"/>
  <c r="M15" i="12" s="1"/>
  <c r="N15" i="12" s="1"/>
  <c r="B16" i="14"/>
  <c r="I15" i="14"/>
  <c r="M15" i="14" s="1"/>
  <c r="N15" i="14" s="1"/>
  <c r="H15" i="14"/>
  <c r="K13" i="9"/>
  <c r="L13" i="9"/>
  <c r="O13" i="9" s="1"/>
  <c r="L14" i="9" l="1"/>
  <c r="O14" i="9" s="1"/>
  <c r="K14" i="9"/>
  <c r="I15" i="15"/>
  <c r="M15" i="15" s="1"/>
  <c r="N15" i="15" s="1"/>
  <c r="A16" i="15"/>
  <c r="H15" i="15"/>
  <c r="L15" i="16"/>
  <c r="O15" i="16" s="1"/>
  <c r="K15" i="16"/>
  <c r="L15" i="14"/>
  <c r="O15" i="14" s="1"/>
  <c r="K15" i="14"/>
  <c r="I16" i="12"/>
  <c r="M16" i="12" s="1"/>
  <c r="N16" i="12" s="1"/>
  <c r="H16" i="12"/>
  <c r="A17" i="12"/>
  <c r="L15" i="12"/>
  <c r="O15" i="12" s="1"/>
  <c r="K15" i="12"/>
  <c r="A17" i="16"/>
  <c r="I16" i="16"/>
  <c r="M16" i="16" s="1"/>
  <c r="N16" i="16" s="1"/>
  <c r="H16" i="16"/>
  <c r="I15" i="13"/>
  <c r="M15" i="13" s="1"/>
  <c r="N15" i="13" s="1"/>
  <c r="H15" i="13"/>
  <c r="A16" i="13"/>
  <c r="I15" i="9"/>
  <c r="M15" i="9" s="1"/>
  <c r="N15" i="9" s="1"/>
  <c r="H15" i="9"/>
  <c r="A16" i="9"/>
  <c r="B17" i="14"/>
  <c r="H16" i="14"/>
  <c r="I16" i="14"/>
  <c r="M16" i="14" s="1"/>
  <c r="N16" i="14" s="1"/>
  <c r="L14" i="13"/>
  <c r="O14" i="13" s="1"/>
  <c r="K14" i="13"/>
  <c r="A21" i="14"/>
  <c r="L14" i="15"/>
  <c r="O14" i="15" s="1"/>
  <c r="K14" i="15"/>
  <c r="A22" i="14" l="1"/>
  <c r="B18" i="14"/>
  <c r="I17" i="14"/>
  <c r="M17" i="14" s="1"/>
  <c r="N17" i="14" s="1"/>
  <c r="H17" i="14"/>
  <c r="H16" i="13"/>
  <c r="A17" i="13"/>
  <c r="I16" i="13"/>
  <c r="M16" i="13" s="1"/>
  <c r="N16" i="13" s="1"/>
  <c r="H17" i="12"/>
  <c r="A18" i="12"/>
  <c r="I17" i="12"/>
  <c r="M17" i="12" s="1"/>
  <c r="N17" i="12" s="1"/>
  <c r="A17" i="15"/>
  <c r="I16" i="15"/>
  <c r="M16" i="15" s="1"/>
  <c r="N16" i="15" s="1"/>
  <c r="H16" i="15"/>
  <c r="H16" i="9"/>
  <c r="A17" i="9"/>
  <c r="I16" i="9"/>
  <c r="M16" i="9" s="1"/>
  <c r="N16" i="9" s="1"/>
  <c r="K15" i="13"/>
  <c r="L15" i="13"/>
  <c r="O15" i="13" s="1"/>
  <c r="H17" i="16"/>
  <c r="A18" i="16"/>
  <c r="I17" i="16"/>
  <c r="M17" i="16" s="1"/>
  <c r="N17" i="16" s="1"/>
  <c r="K16" i="12"/>
  <c r="L16" i="12"/>
  <c r="O16" i="12" s="1"/>
  <c r="K15" i="9"/>
  <c r="L15" i="9"/>
  <c r="O15" i="9" s="1"/>
  <c r="L16" i="14"/>
  <c r="O16" i="14" s="1"/>
  <c r="K16" i="14"/>
  <c r="K16" i="16"/>
  <c r="L16" i="16"/>
  <c r="O16" i="16" s="1"/>
  <c r="K15" i="15"/>
  <c r="L15" i="15"/>
  <c r="O15" i="15" s="1"/>
  <c r="L16" i="9" l="1"/>
  <c r="O16" i="9" s="1"/>
  <c r="K16" i="9"/>
  <c r="I17" i="13"/>
  <c r="M17" i="13" s="1"/>
  <c r="N17" i="13" s="1"/>
  <c r="H17" i="13"/>
  <c r="A18" i="13"/>
  <c r="B19" i="14"/>
  <c r="H18" i="14"/>
  <c r="L16" i="15"/>
  <c r="O16" i="15" s="1"/>
  <c r="K16" i="15"/>
  <c r="I18" i="12"/>
  <c r="M18" i="12" s="1"/>
  <c r="N18" i="12" s="1"/>
  <c r="H18" i="12"/>
  <c r="A19" i="12"/>
  <c r="L16" i="13"/>
  <c r="O16" i="13" s="1"/>
  <c r="K16" i="13"/>
  <c r="A19" i="16"/>
  <c r="I18" i="16"/>
  <c r="M18" i="16" s="1"/>
  <c r="N18" i="16" s="1"/>
  <c r="H18" i="16"/>
  <c r="L17" i="12"/>
  <c r="O17" i="12" s="1"/>
  <c r="K17" i="12"/>
  <c r="L17" i="14"/>
  <c r="O17" i="14" s="1"/>
  <c r="K17" i="14"/>
  <c r="A23" i="14"/>
  <c r="K17" i="16"/>
  <c r="L17" i="16"/>
  <c r="O17" i="16" s="1"/>
  <c r="I17" i="9"/>
  <c r="M17" i="9" s="1"/>
  <c r="N17" i="9" s="1"/>
  <c r="A18" i="9"/>
  <c r="H17" i="9"/>
  <c r="I17" i="15"/>
  <c r="M17" i="15" s="1"/>
  <c r="N17" i="15" s="1"/>
  <c r="A18" i="15"/>
  <c r="H17" i="15"/>
  <c r="L17" i="15" l="1"/>
  <c r="O17" i="15" s="1"/>
  <c r="K17" i="15"/>
  <c r="H18" i="9"/>
  <c r="A19" i="9"/>
  <c r="I18" i="9"/>
  <c r="M18" i="9" s="1"/>
  <c r="N18" i="9" s="1"/>
  <c r="H19" i="12"/>
  <c r="A20" i="12"/>
  <c r="I19" i="12"/>
  <c r="M19" i="12" s="1"/>
  <c r="N19" i="12" s="1"/>
  <c r="K17" i="13"/>
  <c r="L17" i="13"/>
  <c r="O17" i="13" s="1"/>
  <c r="A24" i="14"/>
  <c r="H19" i="16"/>
  <c r="A20" i="16"/>
  <c r="I19" i="16"/>
  <c r="M19" i="16" s="1"/>
  <c r="N19" i="16" s="1"/>
  <c r="K18" i="12"/>
  <c r="L18" i="12"/>
  <c r="O18" i="12" s="1"/>
  <c r="K18" i="14"/>
  <c r="L18" i="14"/>
  <c r="O18" i="14" s="1"/>
  <c r="H18" i="15"/>
  <c r="A19" i="15"/>
  <c r="I18" i="15"/>
  <c r="M18" i="15" s="1"/>
  <c r="N18" i="15" s="1"/>
  <c r="B20" i="14"/>
  <c r="I19" i="14"/>
  <c r="M19" i="14" s="1"/>
  <c r="N19" i="14" s="1"/>
  <c r="H19" i="14"/>
  <c r="K17" i="9"/>
  <c r="L17" i="9"/>
  <c r="O17" i="9" s="1"/>
  <c r="K18" i="16"/>
  <c r="L18" i="16"/>
  <c r="O18" i="16" s="1"/>
  <c r="H18" i="13"/>
  <c r="A19" i="13"/>
  <c r="I18" i="13"/>
  <c r="M18" i="13" s="1"/>
  <c r="N18" i="13" s="1"/>
  <c r="B21" i="14" l="1"/>
  <c r="I20" i="14"/>
  <c r="M20" i="14" s="1"/>
  <c r="N20" i="14" s="1"/>
  <c r="H20" i="14"/>
  <c r="I19" i="9"/>
  <c r="M19" i="9" s="1"/>
  <c r="N19" i="9" s="1"/>
  <c r="H19" i="9"/>
  <c r="A20" i="9"/>
  <c r="I19" i="13"/>
  <c r="M19" i="13" s="1"/>
  <c r="N19" i="13" s="1"/>
  <c r="H19" i="13"/>
  <c r="A20" i="13"/>
  <c r="L18" i="13"/>
  <c r="O18" i="13" s="1"/>
  <c r="K18" i="13"/>
  <c r="A21" i="16"/>
  <c r="I20" i="16"/>
  <c r="M20" i="16" s="1"/>
  <c r="N20" i="16" s="1"/>
  <c r="H20" i="16"/>
  <c r="I20" i="12"/>
  <c r="M20" i="12" s="1"/>
  <c r="N20" i="12" s="1"/>
  <c r="H20" i="12"/>
  <c r="A21" i="12"/>
  <c r="L18" i="9"/>
  <c r="O18" i="9" s="1"/>
  <c r="K18" i="9"/>
  <c r="L19" i="14"/>
  <c r="O19" i="14" s="1"/>
  <c r="K19" i="14"/>
  <c r="H19" i="15"/>
  <c r="A20" i="15"/>
  <c r="I19" i="15"/>
  <c r="M19" i="15" s="1"/>
  <c r="N19" i="15" s="1"/>
  <c r="L19" i="16"/>
  <c r="O19" i="16" s="1"/>
  <c r="K19" i="16"/>
  <c r="L19" i="12"/>
  <c r="O19" i="12" s="1"/>
  <c r="K19" i="12"/>
  <c r="K18" i="15"/>
  <c r="L18" i="15"/>
  <c r="O18" i="15" s="1"/>
  <c r="A25" i="14"/>
  <c r="K20" i="12" l="1"/>
  <c r="L20" i="12"/>
  <c r="O20" i="12" s="1"/>
  <c r="H21" i="16"/>
  <c r="A22" i="16"/>
  <c r="I21" i="16"/>
  <c r="M21" i="16" s="1"/>
  <c r="N21" i="16" s="1"/>
  <c r="H20" i="15"/>
  <c r="A21" i="15"/>
  <c r="I20" i="15"/>
  <c r="M20" i="15" s="1"/>
  <c r="N20" i="15" s="1"/>
  <c r="K20" i="14"/>
  <c r="L20" i="14"/>
  <c r="O20" i="14" s="1"/>
  <c r="K19" i="15"/>
  <c r="L19" i="15"/>
  <c r="O19" i="15" s="1"/>
  <c r="K20" i="16"/>
  <c r="L20" i="16"/>
  <c r="O20" i="16" s="1"/>
  <c r="H20" i="9"/>
  <c r="A21" i="9"/>
  <c r="I20" i="9"/>
  <c r="M20" i="9" s="1"/>
  <c r="N20" i="9" s="1"/>
  <c r="K19" i="13"/>
  <c r="L19" i="13"/>
  <c r="O19" i="13" s="1"/>
  <c r="A26" i="14"/>
  <c r="H21" i="12"/>
  <c r="A22" i="12"/>
  <c r="I21" i="12"/>
  <c r="M21" i="12" s="1"/>
  <c r="N21" i="12" s="1"/>
  <c r="A21" i="13"/>
  <c r="H20" i="13"/>
  <c r="I20" i="13"/>
  <c r="M20" i="13" s="1"/>
  <c r="N20" i="13" s="1"/>
  <c r="K19" i="9"/>
  <c r="L19" i="9"/>
  <c r="O19" i="9" s="1"/>
  <c r="B22" i="14"/>
  <c r="H21" i="14"/>
  <c r="I21" i="14"/>
  <c r="M21" i="14" s="1"/>
  <c r="N21" i="14" s="1"/>
  <c r="L21" i="14" l="1"/>
  <c r="O21" i="14" s="1"/>
  <c r="K21" i="14"/>
  <c r="I22" i="12"/>
  <c r="M22" i="12" s="1"/>
  <c r="N22" i="12" s="1"/>
  <c r="H22" i="12"/>
  <c r="A23" i="12"/>
  <c r="I21" i="9"/>
  <c r="M21" i="9" s="1"/>
  <c r="N21" i="9" s="1"/>
  <c r="A22" i="9"/>
  <c r="H21" i="9"/>
  <c r="H22" i="16"/>
  <c r="A23" i="16"/>
  <c r="I22" i="16"/>
  <c r="M22" i="16" s="1"/>
  <c r="N22" i="16" s="1"/>
  <c r="K20" i="13"/>
  <c r="L20" i="13"/>
  <c r="O20" i="13" s="1"/>
  <c r="L21" i="12"/>
  <c r="O21" i="12" s="1"/>
  <c r="K21" i="12"/>
  <c r="L20" i="9"/>
  <c r="O20" i="9" s="1"/>
  <c r="K20" i="9"/>
  <c r="H21" i="15"/>
  <c r="I21" i="15"/>
  <c r="M21" i="15" s="1"/>
  <c r="N21" i="15" s="1"/>
  <c r="A22" i="15"/>
  <c r="L21" i="16"/>
  <c r="O21" i="16" s="1"/>
  <c r="K21" i="16"/>
  <c r="B23" i="14"/>
  <c r="H22" i="14"/>
  <c r="I22" i="14"/>
  <c r="M22" i="14" s="1"/>
  <c r="N22" i="14" s="1"/>
  <c r="H21" i="13"/>
  <c r="A22" i="13"/>
  <c r="I21" i="13"/>
  <c r="M21" i="13" s="1"/>
  <c r="N21" i="13" s="1"/>
  <c r="K20" i="15"/>
  <c r="L20" i="15"/>
  <c r="O20" i="15" s="1"/>
  <c r="A27" i="14"/>
  <c r="K22" i="14" l="1"/>
  <c r="L22" i="14"/>
  <c r="O22" i="14" s="1"/>
  <c r="A23" i="15"/>
  <c r="I22" i="15"/>
  <c r="M22" i="15" s="1"/>
  <c r="N22" i="15" s="1"/>
  <c r="H22" i="15"/>
  <c r="K21" i="9"/>
  <c r="L21" i="9"/>
  <c r="O21" i="9" s="1"/>
  <c r="K22" i="12"/>
  <c r="L22" i="12"/>
  <c r="O22" i="12" s="1"/>
  <c r="I22" i="13"/>
  <c r="M22" i="13" s="1"/>
  <c r="N22" i="13" s="1"/>
  <c r="H22" i="13"/>
  <c r="A23" i="13"/>
  <c r="B24" i="14"/>
  <c r="H23" i="14"/>
  <c r="I23" i="14"/>
  <c r="M23" i="14" s="1"/>
  <c r="N23" i="14" s="1"/>
  <c r="H22" i="9"/>
  <c r="A23" i="9"/>
  <c r="I22" i="9"/>
  <c r="M22" i="9" s="1"/>
  <c r="N22" i="9" s="1"/>
  <c r="L21" i="13"/>
  <c r="O21" i="13" s="1"/>
  <c r="K21" i="13"/>
  <c r="L21" i="15"/>
  <c r="O21" i="15" s="1"/>
  <c r="K21" i="15"/>
  <c r="H23" i="16"/>
  <c r="A24" i="16"/>
  <c r="I23" i="16"/>
  <c r="M23" i="16" s="1"/>
  <c r="N23" i="16" s="1"/>
  <c r="A28" i="14"/>
  <c r="K22" i="16"/>
  <c r="L22" i="16"/>
  <c r="O22" i="16" s="1"/>
  <c r="H23" i="12"/>
  <c r="A24" i="12"/>
  <c r="I23" i="12"/>
  <c r="M23" i="12" s="1"/>
  <c r="N23" i="12" s="1"/>
  <c r="I24" i="12" l="1"/>
  <c r="M24" i="12" s="1"/>
  <c r="N24" i="12" s="1"/>
  <c r="H24" i="12"/>
  <c r="A25" i="12"/>
  <c r="A25" i="16"/>
  <c r="H24" i="16"/>
  <c r="I24" i="16"/>
  <c r="M24" i="16" s="1"/>
  <c r="N24" i="16" s="1"/>
  <c r="L22" i="9"/>
  <c r="O22" i="9" s="1"/>
  <c r="K22" i="9"/>
  <c r="H23" i="13"/>
  <c r="A24" i="13"/>
  <c r="I23" i="13"/>
  <c r="M23" i="13" s="1"/>
  <c r="N23" i="13" s="1"/>
  <c r="L23" i="12"/>
  <c r="O23" i="12" s="1"/>
  <c r="K23" i="12"/>
  <c r="A29" i="14"/>
  <c r="L23" i="16"/>
  <c r="O23" i="16" s="1"/>
  <c r="K23" i="16"/>
  <c r="K22" i="13"/>
  <c r="L22" i="13"/>
  <c r="O22" i="13" s="1"/>
  <c r="H23" i="15"/>
  <c r="A24" i="15"/>
  <c r="I23" i="15"/>
  <c r="M23" i="15" s="1"/>
  <c r="N23" i="15" s="1"/>
  <c r="L23" i="14"/>
  <c r="O23" i="14" s="1"/>
  <c r="K23" i="14"/>
  <c r="I23" i="9"/>
  <c r="M23" i="9" s="1"/>
  <c r="N23" i="9" s="1"/>
  <c r="H23" i="9"/>
  <c r="A24" i="9"/>
  <c r="B25" i="14"/>
  <c r="H24" i="14"/>
  <c r="I24" i="14"/>
  <c r="M24" i="14" s="1"/>
  <c r="N24" i="14" s="1"/>
  <c r="K22" i="15"/>
  <c r="L22" i="15"/>
  <c r="O22" i="15" s="1"/>
  <c r="B26" i="14" l="1"/>
  <c r="I25" i="14"/>
  <c r="M25" i="14" s="1"/>
  <c r="N25" i="14" s="1"/>
  <c r="H25" i="14"/>
  <c r="H24" i="9"/>
  <c r="A25" i="9"/>
  <c r="I24" i="9"/>
  <c r="M24" i="9" s="1"/>
  <c r="N24" i="9" s="1"/>
  <c r="I25" i="16"/>
  <c r="M25" i="16" s="1"/>
  <c r="N25" i="16" s="1"/>
  <c r="H25" i="16"/>
  <c r="A26" i="16"/>
  <c r="H25" i="12"/>
  <c r="A26" i="12"/>
  <c r="I25" i="12"/>
  <c r="M25" i="12" s="1"/>
  <c r="N25" i="12" s="1"/>
  <c r="K24" i="14"/>
  <c r="L24" i="14"/>
  <c r="O24" i="14" s="1"/>
  <c r="I24" i="15"/>
  <c r="M24" i="15" s="1"/>
  <c r="N24" i="15" s="1"/>
  <c r="A25" i="15"/>
  <c r="H24" i="15"/>
  <c r="A30" i="14"/>
  <c r="I24" i="13"/>
  <c r="M24" i="13" s="1"/>
  <c r="N24" i="13" s="1"/>
  <c r="A25" i="13"/>
  <c r="H24" i="13"/>
  <c r="K24" i="12"/>
  <c r="L24" i="12"/>
  <c r="O24" i="12" s="1"/>
  <c r="K23" i="9"/>
  <c r="L23" i="9"/>
  <c r="O23" i="9" s="1"/>
  <c r="K23" i="15"/>
  <c r="L23" i="15"/>
  <c r="O23" i="15" s="1"/>
  <c r="L23" i="13"/>
  <c r="O23" i="13" s="1"/>
  <c r="K23" i="13"/>
  <c r="L24" i="16"/>
  <c r="O24" i="16" s="1"/>
  <c r="K24" i="16"/>
  <c r="H25" i="15" l="1"/>
  <c r="I25" i="15"/>
  <c r="M25" i="15" s="1"/>
  <c r="N25" i="15" s="1"/>
  <c r="A26" i="15"/>
  <c r="K25" i="16"/>
  <c r="L25" i="16"/>
  <c r="O25" i="16" s="1"/>
  <c r="L24" i="9"/>
  <c r="O24" i="9" s="1"/>
  <c r="K24" i="9"/>
  <c r="K24" i="13"/>
  <c r="L24" i="13"/>
  <c r="O24" i="13" s="1"/>
  <c r="A31" i="14"/>
  <c r="I26" i="12"/>
  <c r="M26" i="12" s="1"/>
  <c r="N26" i="12" s="1"/>
  <c r="H26" i="12"/>
  <c r="A27" i="12"/>
  <c r="K25" i="14"/>
  <c r="L25" i="14"/>
  <c r="O25" i="14" s="1"/>
  <c r="H25" i="13"/>
  <c r="A26" i="13"/>
  <c r="I25" i="13"/>
  <c r="M25" i="13" s="1"/>
  <c r="N25" i="13" s="1"/>
  <c r="L25" i="12"/>
  <c r="O25" i="12" s="1"/>
  <c r="K25" i="12"/>
  <c r="K24" i="15"/>
  <c r="L24" i="15"/>
  <c r="O24" i="15" s="1"/>
  <c r="H26" i="16"/>
  <c r="A27" i="16"/>
  <c r="I26" i="16"/>
  <c r="M26" i="16" s="1"/>
  <c r="N26" i="16" s="1"/>
  <c r="I25" i="9"/>
  <c r="M25" i="9" s="1"/>
  <c r="N25" i="9" s="1"/>
  <c r="A26" i="9"/>
  <c r="H25" i="9"/>
  <c r="B27" i="14"/>
  <c r="H26" i="14"/>
  <c r="I26" i="14"/>
  <c r="M26" i="14" s="1"/>
  <c r="N26" i="14" s="1"/>
  <c r="H26" i="9" l="1"/>
  <c r="A27" i="9"/>
  <c r="I26" i="9"/>
  <c r="M26" i="9" s="1"/>
  <c r="N26" i="9" s="1"/>
  <c r="K26" i="14"/>
  <c r="L26" i="14"/>
  <c r="O26" i="14" s="1"/>
  <c r="B28" i="14"/>
  <c r="I27" i="14"/>
  <c r="M27" i="14" s="1"/>
  <c r="N27" i="14" s="1"/>
  <c r="H27" i="14"/>
  <c r="A27" i="13"/>
  <c r="I26" i="13"/>
  <c r="M26" i="13" s="1"/>
  <c r="N26" i="13" s="1"/>
  <c r="H26" i="13"/>
  <c r="H27" i="12"/>
  <c r="A28" i="12"/>
  <c r="I27" i="12"/>
  <c r="M27" i="12" s="1"/>
  <c r="N27" i="12" s="1"/>
  <c r="A32" i="14"/>
  <c r="I26" i="15"/>
  <c r="M26" i="15" s="1"/>
  <c r="N26" i="15" s="1"/>
  <c r="H26" i="15"/>
  <c r="A27" i="15"/>
  <c r="K25" i="9"/>
  <c r="L25" i="9"/>
  <c r="O25" i="9" s="1"/>
  <c r="I27" i="16"/>
  <c r="M27" i="16" s="1"/>
  <c r="N27" i="16" s="1"/>
  <c r="A28" i="16"/>
  <c r="H27" i="16"/>
  <c r="L25" i="13"/>
  <c r="O25" i="13" s="1"/>
  <c r="K25" i="13"/>
  <c r="K26" i="12"/>
  <c r="L26" i="12"/>
  <c r="O26" i="12" s="1"/>
  <c r="L26" i="16"/>
  <c r="O26" i="16" s="1"/>
  <c r="K26" i="16"/>
  <c r="L25" i="15"/>
  <c r="O25" i="15" s="1"/>
  <c r="K25" i="15"/>
  <c r="H28" i="16" l="1"/>
  <c r="A29" i="16"/>
  <c r="I28" i="16"/>
  <c r="M28" i="16" s="1"/>
  <c r="N28" i="16" s="1"/>
  <c r="H27" i="15"/>
  <c r="A28" i="15"/>
  <c r="I27" i="15"/>
  <c r="M27" i="15" s="1"/>
  <c r="N27" i="15" s="1"/>
  <c r="A33" i="14"/>
  <c r="L27" i="12"/>
  <c r="O27" i="12" s="1"/>
  <c r="K27" i="12"/>
  <c r="L27" i="14"/>
  <c r="O27" i="14" s="1"/>
  <c r="K27" i="14"/>
  <c r="K26" i="15"/>
  <c r="L26" i="15"/>
  <c r="O26" i="15" s="1"/>
  <c r="L26" i="13"/>
  <c r="O26" i="13" s="1"/>
  <c r="K26" i="13"/>
  <c r="B29" i="14"/>
  <c r="I28" i="14"/>
  <c r="M28" i="14" s="1"/>
  <c r="N28" i="14" s="1"/>
  <c r="H28" i="14"/>
  <c r="I27" i="9"/>
  <c r="M27" i="9" s="1"/>
  <c r="N27" i="9" s="1"/>
  <c r="H27" i="9"/>
  <c r="A28" i="9"/>
  <c r="K27" i="16"/>
  <c r="L27" i="16"/>
  <c r="O27" i="16" s="1"/>
  <c r="I28" i="12"/>
  <c r="M28" i="12" s="1"/>
  <c r="N28" i="12" s="1"/>
  <c r="H28" i="12"/>
  <c r="A29" i="12"/>
  <c r="I27" i="13"/>
  <c r="M27" i="13" s="1"/>
  <c r="N27" i="13" s="1"/>
  <c r="A28" i="13"/>
  <c r="H27" i="13"/>
  <c r="L26" i="9"/>
  <c r="O26" i="9" s="1"/>
  <c r="K26" i="9"/>
  <c r="H29" i="12" l="1"/>
  <c r="A30" i="12"/>
  <c r="I29" i="12"/>
  <c r="M29" i="12" s="1"/>
  <c r="N29" i="12" s="1"/>
  <c r="K28" i="14"/>
  <c r="L28" i="14"/>
  <c r="O28" i="14" s="1"/>
  <c r="A34" i="14"/>
  <c r="L27" i="15"/>
  <c r="O27" i="15" s="1"/>
  <c r="K27" i="15"/>
  <c r="L27" i="13"/>
  <c r="O27" i="13" s="1"/>
  <c r="K27" i="13"/>
  <c r="K28" i="12"/>
  <c r="L28" i="12"/>
  <c r="O28" i="12" s="1"/>
  <c r="H28" i="9"/>
  <c r="A29" i="9"/>
  <c r="I28" i="9"/>
  <c r="M28" i="9" s="1"/>
  <c r="N28" i="9" s="1"/>
  <c r="A29" i="13"/>
  <c r="I28" i="13"/>
  <c r="M28" i="13" s="1"/>
  <c r="N28" i="13" s="1"/>
  <c r="H28" i="13"/>
  <c r="K27" i="9"/>
  <c r="L27" i="9"/>
  <c r="O27" i="9" s="1"/>
  <c r="B30" i="14"/>
  <c r="H29" i="14"/>
  <c r="I29" i="14"/>
  <c r="M29" i="14" s="1"/>
  <c r="N29" i="14" s="1"/>
  <c r="I29" i="16"/>
  <c r="M29" i="16" s="1"/>
  <c r="N29" i="16" s="1"/>
  <c r="A30" i="16"/>
  <c r="H29" i="16"/>
  <c r="H28" i="15"/>
  <c r="A29" i="15"/>
  <c r="I28" i="15"/>
  <c r="M28" i="15" s="1"/>
  <c r="N28" i="15" s="1"/>
  <c r="L28" i="16"/>
  <c r="O28" i="16" s="1"/>
  <c r="K28" i="16"/>
  <c r="K29" i="16" l="1"/>
  <c r="L29" i="16"/>
  <c r="O29" i="16" s="1"/>
  <c r="L29" i="14"/>
  <c r="O29" i="14" s="1"/>
  <c r="K29" i="14"/>
  <c r="L28" i="13"/>
  <c r="O28" i="13" s="1"/>
  <c r="K28" i="13"/>
  <c r="I29" i="9"/>
  <c r="M29" i="9" s="1"/>
  <c r="N29" i="9" s="1"/>
  <c r="A30" i="9"/>
  <c r="H29" i="9"/>
  <c r="B31" i="14"/>
  <c r="I30" i="14"/>
  <c r="M30" i="14" s="1"/>
  <c r="N30" i="14" s="1"/>
  <c r="H30" i="14"/>
  <c r="L28" i="9"/>
  <c r="O28" i="9" s="1"/>
  <c r="K28" i="9"/>
  <c r="A35" i="14"/>
  <c r="H30" i="16"/>
  <c r="A31" i="16"/>
  <c r="I30" i="16"/>
  <c r="M30" i="16" s="1"/>
  <c r="N30" i="16" s="1"/>
  <c r="H29" i="15"/>
  <c r="A30" i="15"/>
  <c r="I29" i="15"/>
  <c r="M29" i="15" s="1"/>
  <c r="N29" i="15" s="1"/>
  <c r="I29" i="13"/>
  <c r="M29" i="13" s="1"/>
  <c r="N29" i="13" s="1"/>
  <c r="H29" i="13"/>
  <c r="A30" i="13"/>
  <c r="A31" i="12"/>
  <c r="H30" i="12"/>
  <c r="I30" i="12"/>
  <c r="M30" i="12" s="1"/>
  <c r="N30" i="12" s="1"/>
  <c r="K28" i="15"/>
  <c r="L28" i="15"/>
  <c r="O28" i="15" s="1"/>
  <c r="L29" i="12"/>
  <c r="O29" i="12" s="1"/>
  <c r="K29" i="12"/>
  <c r="L30" i="12" l="1"/>
  <c r="O30" i="12" s="1"/>
  <c r="K30" i="12"/>
  <c r="K30" i="14"/>
  <c r="L30" i="14"/>
  <c r="O30" i="14" s="1"/>
  <c r="H30" i="9"/>
  <c r="A31" i="9"/>
  <c r="I30" i="9"/>
  <c r="M30" i="9" s="1"/>
  <c r="N30" i="9" s="1"/>
  <c r="I31" i="16"/>
  <c r="M31" i="16" s="1"/>
  <c r="N31" i="16" s="1"/>
  <c r="A32" i="16"/>
  <c r="H31" i="16"/>
  <c r="I31" i="12"/>
  <c r="M31" i="12" s="1"/>
  <c r="N31" i="12" s="1"/>
  <c r="H31" i="12"/>
  <c r="A32" i="12"/>
  <c r="A31" i="13"/>
  <c r="H30" i="13"/>
  <c r="I30" i="13"/>
  <c r="M30" i="13" s="1"/>
  <c r="N30" i="13" s="1"/>
  <c r="A31" i="15"/>
  <c r="I30" i="15"/>
  <c r="M30" i="15" s="1"/>
  <c r="N30" i="15" s="1"/>
  <c r="H30" i="15"/>
  <c r="L30" i="16"/>
  <c r="O30" i="16" s="1"/>
  <c r="K30" i="16"/>
  <c r="B32" i="14"/>
  <c r="I31" i="14"/>
  <c r="M31" i="14" s="1"/>
  <c r="N31" i="14" s="1"/>
  <c r="H31" i="14"/>
  <c r="L29" i="13"/>
  <c r="O29" i="13" s="1"/>
  <c r="K29" i="13"/>
  <c r="K29" i="15"/>
  <c r="L29" i="15"/>
  <c r="O29" i="15" s="1"/>
  <c r="A36" i="14"/>
  <c r="K29" i="9"/>
  <c r="L29" i="9"/>
  <c r="O29" i="9" s="1"/>
  <c r="L31" i="14" l="1"/>
  <c r="O31" i="14" s="1"/>
  <c r="K31" i="14"/>
  <c r="L31" i="12"/>
  <c r="O31" i="12" s="1"/>
  <c r="K31" i="12"/>
  <c r="L30" i="13"/>
  <c r="O30" i="13" s="1"/>
  <c r="K30" i="13"/>
  <c r="B33" i="14"/>
  <c r="H32" i="14"/>
  <c r="I32" i="14"/>
  <c r="M32" i="14" s="1"/>
  <c r="N32" i="14" s="1"/>
  <c r="I31" i="13"/>
  <c r="M31" i="13" s="1"/>
  <c r="N31" i="13" s="1"/>
  <c r="H31" i="13"/>
  <c r="A32" i="13"/>
  <c r="K31" i="16"/>
  <c r="L31" i="16"/>
  <c r="O31" i="16" s="1"/>
  <c r="I31" i="9"/>
  <c r="M31" i="9" s="1"/>
  <c r="N31" i="9" s="1"/>
  <c r="H31" i="9"/>
  <c r="A32" i="9"/>
  <c r="A37" i="14"/>
  <c r="K30" i="15"/>
  <c r="L30" i="15"/>
  <c r="O30" i="15" s="1"/>
  <c r="H31" i="15"/>
  <c r="A32" i="15"/>
  <c r="I31" i="15"/>
  <c r="M31" i="15" s="1"/>
  <c r="N31" i="15" s="1"/>
  <c r="A33" i="12"/>
  <c r="I32" i="12"/>
  <c r="M32" i="12" s="1"/>
  <c r="N32" i="12" s="1"/>
  <c r="H32" i="12"/>
  <c r="H32" i="16"/>
  <c r="A33" i="16"/>
  <c r="I32" i="16"/>
  <c r="M32" i="16" s="1"/>
  <c r="N32" i="16" s="1"/>
  <c r="L30" i="9"/>
  <c r="O30" i="9" s="1"/>
  <c r="K30" i="9"/>
  <c r="L32" i="16" l="1"/>
  <c r="O32" i="16" s="1"/>
  <c r="K32" i="16"/>
  <c r="L32" i="12"/>
  <c r="O32" i="12" s="1"/>
  <c r="K32" i="12"/>
  <c r="I32" i="15"/>
  <c r="M32" i="15" s="1"/>
  <c r="N32" i="15" s="1"/>
  <c r="A33" i="15"/>
  <c r="H32" i="15"/>
  <c r="K31" i="9"/>
  <c r="L31" i="9"/>
  <c r="O31" i="9" s="1"/>
  <c r="A33" i="13"/>
  <c r="I32" i="13"/>
  <c r="M32" i="13" s="1"/>
  <c r="N32" i="13" s="1"/>
  <c r="H32" i="13"/>
  <c r="K32" i="14"/>
  <c r="L32" i="14"/>
  <c r="O32" i="14" s="1"/>
  <c r="L31" i="15"/>
  <c r="O31" i="15" s="1"/>
  <c r="K31" i="15"/>
  <c r="L31" i="13"/>
  <c r="O31" i="13" s="1"/>
  <c r="K31" i="13"/>
  <c r="B34" i="14"/>
  <c r="H33" i="14"/>
  <c r="I33" i="14"/>
  <c r="M33" i="14" s="1"/>
  <c r="N33" i="14" s="1"/>
  <c r="I33" i="16"/>
  <c r="M33" i="16" s="1"/>
  <c r="N33" i="16" s="1"/>
  <c r="A34" i="16"/>
  <c r="H33" i="16"/>
  <c r="I33" i="12"/>
  <c r="M33" i="12" s="1"/>
  <c r="N33" i="12" s="1"/>
  <c r="H33" i="12"/>
  <c r="A34" i="12"/>
  <c r="A38" i="14"/>
  <c r="H32" i="9"/>
  <c r="A33" i="9"/>
  <c r="I32" i="9"/>
  <c r="M32" i="9" s="1"/>
  <c r="N32" i="9" s="1"/>
  <c r="I33" i="9" l="1"/>
  <c r="M33" i="9" s="1"/>
  <c r="N33" i="9" s="1"/>
  <c r="A34" i="9"/>
  <c r="H33" i="9"/>
  <c r="K33" i="16"/>
  <c r="L33" i="16"/>
  <c r="O33" i="16" s="1"/>
  <c r="L33" i="14"/>
  <c r="O33" i="14" s="1"/>
  <c r="K33" i="14"/>
  <c r="L32" i="13"/>
  <c r="O32" i="13" s="1"/>
  <c r="K32" i="13"/>
  <c r="A39" i="14"/>
  <c r="L32" i="9"/>
  <c r="O32" i="9" s="1"/>
  <c r="K32" i="9"/>
  <c r="A35" i="12"/>
  <c r="H34" i="12"/>
  <c r="I34" i="12"/>
  <c r="M34" i="12" s="1"/>
  <c r="N34" i="12" s="1"/>
  <c r="H34" i="16"/>
  <c r="A35" i="16"/>
  <c r="I34" i="16"/>
  <c r="M34" i="16" s="1"/>
  <c r="N34" i="16" s="1"/>
  <c r="B35" i="14"/>
  <c r="H34" i="14"/>
  <c r="I34" i="14"/>
  <c r="M34" i="14" s="1"/>
  <c r="N34" i="14" s="1"/>
  <c r="K32" i="15"/>
  <c r="L32" i="15"/>
  <c r="O32" i="15" s="1"/>
  <c r="K33" i="12"/>
  <c r="L33" i="12"/>
  <c r="O33" i="12" s="1"/>
  <c r="I33" i="13"/>
  <c r="M33" i="13" s="1"/>
  <c r="N33" i="13" s="1"/>
  <c r="A34" i="13"/>
  <c r="H33" i="13"/>
  <c r="H33" i="15"/>
  <c r="A34" i="15"/>
  <c r="I33" i="15"/>
  <c r="M33" i="15" s="1"/>
  <c r="N33" i="15" s="1"/>
  <c r="L34" i="12" l="1"/>
  <c r="O34" i="12" s="1"/>
  <c r="K34" i="12"/>
  <c r="B36" i="14"/>
  <c r="H35" i="14"/>
  <c r="I35" i="14"/>
  <c r="M35" i="14" s="1"/>
  <c r="N35" i="14" s="1"/>
  <c r="I35" i="16"/>
  <c r="M35" i="16" s="1"/>
  <c r="N35" i="16" s="1"/>
  <c r="A36" i="16"/>
  <c r="H35" i="16"/>
  <c r="I35" i="12"/>
  <c r="M35" i="12" s="1"/>
  <c r="N35" i="12" s="1"/>
  <c r="H35" i="12"/>
  <c r="A36" i="12"/>
  <c r="A40" i="14"/>
  <c r="K33" i="9"/>
  <c r="L33" i="9"/>
  <c r="O33" i="9" s="1"/>
  <c r="H34" i="15"/>
  <c r="A35" i="15"/>
  <c r="I34" i="15"/>
  <c r="M34" i="15" s="1"/>
  <c r="N34" i="15" s="1"/>
  <c r="L33" i="15"/>
  <c r="O33" i="15" s="1"/>
  <c r="K33" i="15"/>
  <c r="K33" i="13"/>
  <c r="L33" i="13"/>
  <c r="O33" i="13" s="1"/>
  <c r="K34" i="14"/>
  <c r="L34" i="14"/>
  <c r="O34" i="14" s="1"/>
  <c r="L34" i="16"/>
  <c r="O34" i="16" s="1"/>
  <c r="K34" i="16"/>
  <c r="H34" i="9"/>
  <c r="A35" i="9"/>
  <c r="I34" i="9"/>
  <c r="M34" i="9" s="1"/>
  <c r="N34" i="9" s="1"/>
  <c r="A35" i="13"/>
  <c r="I34" i="13"/>
  <c r="M34" i="13" s="1"/>
  <c r="N34" i="13" s="1"/>
  <c r="H34" i="13"/>
  <c r="L34" i="9" l="1"/>
  <c r="O34" i="9" s="1"/>
  <c r="K34" i="9"/>
  <c r="K35" i="16"/>
  <c r="L35" i="16"/>
  <c r="O35" i="16" s="1"/>
  <c r="K35" i="14"/>
  <c r="L35" i="14"/>
  <c r="O35" i="14" s="1"/>
  <c r="I35" i="13"/>
  <c r="M35" i="13" s="1"/>
  <c r="N35" i="13" s="1"/>
  <c r="A36" i="13"/>
  <c r="H35" i="13"/>
  <c r="A37" i="12"/>
  <c r="I36" i="12"/>
  <c r="M36" i="12" s="1"/>
  <c r="N36" i="12" s="1"/>
  <c r="H36" i="12"/>
  <c r="H36" i="16"/>
  <c r="A37" i="16"/>
  <c r="I36" i="16"/>
  <c r="M36" i="16" s="1"/>
  <c r="N36" i="16" s="1"/>
  <c r="B37" i="14"/>
  <c r="I36" i="14"/>
  <c r="M36" i="14" s="1"/>
  <c r="N36" i="14" s="1"/>
  <c r="H36" i="14"/>
  <c r="H35" i="15"/>
  <c r="I35" i="15"/>
  <c r="M35" i="15" s="1"/>
  <c r="N35" i="15" s="1"/>
  <c r="A36" i="15"/>
  <c r="A41" i="14"/>
  <c r="L35" i="12"/>
  <c r="O35" i="12" s="1"/>
  <c r="K35" i="12"/>
  <c r="L34" i="13"/>
  <c r="O34" i="13" s="1"/>
  <c r="K34" i="13"/>
  <c r="I35" i="9"/>
  <c r="M35" i="9" s="1"/>
  <c r="N35" i="9" s="1"/>
  <c r="H35" i="9"/>
  <c r="A36" i="9"/>
  <c r="K34" i="15"/>
  <c r="L34" i="15"/>
  <c r="O34" i="15" s="1"/>
  <c r="B38" i="14" l="1"/>
  <c r="I37" i="14"/>
  <c r="M37" i="14" s="1"/>
  <c r="N37" i="14" s="1"/>
  <c r="H37" i="14"/>
  <c r="L36" i="12"/>
  <c r="O36" i="12" s="1"/>
  <c r="K36" i="12"/>
  <c r="A37" i="13"/>
  <c r="H36" i="13"/>
  <c r="I36" i="13"/>
  <c r="M36" i="13" s="1"/>
  <c r="N36" i="13" s="1"/>
  <c r="H36" i="9"/>
  <c r="A37" i="9"/>
  <c r="I36" i="9"/>
  <c r="M36" i="9" s="1"/>
  <c r="N36" i="9" s="1"/>
  <c r="L35" i="15"/>
  <c r="O35" i="15" s="1"/>
  <c r="K35" i="15"/>
  <c r="K35" i="9"/>
  <c r="L35" i="9"/>
  <c r="O35" i="9" s="1"/>
  <c r="A42" i="14"/>
  <c r="K36" i="14"/>
  <c r="L36" i="14"/>
  <c r="O36" i="14" s="1"/>
  <c r="I37" i="16"/>
  <c r="M37" i="16" s="1"/>
  <c r="N37" i="16" s="1"/>
  <c r="H37" i="16"/>
  <c r="A38" i="16"/>
  <c r="I37" i="12"/>
  <c r="M37" i="12" s="1"/>
  <c r="N37" i="12" s="1"/>
  <c r="H37" i="12"/>
  <c r="A38" i="12"/>
  <c r="A37" i="15"/>
  <c r="I36" i="15"/>
  <c r="M36" i="15" s="1"/>
  <c r="N36" i="15" s="1"/>
  <c r="H36" i="15"/>
  <c r="L36" i="16"/>
  <c r="O36" i="16" s="1"/>
  <c r="K36" i="16"/>
  <c r="L35" i="13"/>
  <c r="O35" i="13" s="1"/>
  <c r="K35" i="13"/>
  <c r="H37" i="15" l="1"/>
  <c r="A38" i="15"/>
  <c r="I37" i="15"/>
  <c r="M37" i="15" s="1"/>
  <c r="N37" i="15" s="1"/>
  <c r="L36" i="13"/>
  <c r="O36" i="13" s="1"/>
  <c r="K36" i="13"/>
  <c r="K37" i="14"/>
  <c r="L37" i="14"/>
  <c r="O37" i="14" s="1"/>
  <c r="H38" i="16"/>
  <c r="A39" i="16"/>
  <c r="I38" i="16"/>
  <c r="M38" i="16" s="1"/>
  <c r="N38" i="16" s="1"/>
  <c r="A39" i="12"/>
  <c r="H38" i="12"/>
  <c r="I38" i="12"/>
  <c r="M38" i="12" s="1"/>
  <c r="N38" i="12" s="1"/>
  <c r="K37" i="16"/>
  <c r="L37" i="16"/>
  <c r="O37" i="16" s="1"/>
  <c r="I37" i="9"/>
  <c r="M37" i="9" s="1"/>
  <c r="N37" i="9" s="1"/>
  <c r="H37" i="9"/>
  <c r="A38" i="9"/>
  <c r="I37" i="13"/>
  <c r="M37" i="13" s="1"/>
  <c r="N37" i="13" s="1"/>
  <c r="H37" i="13"/>
  <c r="A38" i="13"/>
  <c r="K36" i="15"/>
  <c r="L36" i="15"/>
  <c r="O36" i="15" s="1"/>
  <c r="K37" i="12"/>
  <c r="L37" i="12"/>
  <c r="O37" i="12" s="1"/>
  <c r="A43" i="14"/>
  <c r="L36" i="9"/>
  <c r="O36" i="9" s="1"/>
  <c r="K36" i="9"/>
  <c r="B39" i="14"/>
  <c r="H38" i="14"/>
  <c r="I38" i="14"/>
  <c r="M38" i="14" s="1"/>
  <c r="N38" i="14" s="1"/>
  <c r="K38" i="14" l="1"/>
  <c r="L38" i="14"/>
  <c r="O38" i="14" s="1"/>
  <c r="A44" i="14"/>
  <c r="L37" i="13"/>
  <c r="O37" i="13" s="1"/>
  <c r="K37" i="13"/>
  <c r="L38" i="12"/>
  <c r="O38" i="12" s="1"/>
  <c r="K38" i="12"/>
  <c r="L38" i="16"/>
  <c r="O38" i="16" s="1"/>
  <c r="K38" i="16"/>
  <c r="B40" i="14"/>
  <c r="I39" i="14"/>
  <c r="M39" i="14" s="1"/>
  <c r="N39" i="14" s="1"/>
  <c r="H39" i="14"/>
  <c r="I39" i="12"/>
  <c r="M39" i="12" s="1"/>
  <c r="N39" i="12" s="1"/>
  <c r="H39" i="12"/>
  <c r="A40" i="12"/>
  <c r="H38" i="9"/>
  <c r="A39" i="9"/>
  <c r="I38" i="9"/>
  <c r="M38" i="9" s="1"/>
  <c r="N38" i="9" s="1"/>
  <c r="A39" i="15"/>
  <c r="I38" i="15"/>
  <c r="M38" i="15" s="1"/>
  <c r="N38" i="15" s="1"/>
  <c r="H38" i="15"/>
  <c r="A39" i="13"/>
  <c r="H38" i="13"/>
  <c r="I38" i="13"/>
  <c r="M38" i="13" s="1"/>
  <c r="N38" i="13" s="1"/>
  <c r="K37" i="9"/>
  <c r="L37" i="9"/>
  <c r="O37" i="9" s="1"/>
  <c r="I39" i="16"/>
  <c r="M39" i="16" s="1"/>
  <c r="N39" i="16" s="1"/>
  <c r="A40" i="16"/>
  <c r="H39" i="16"/>
  <c r="K37" i="15"/>
  <c r="L37" i="15"/>
  <c r="O37" i="15" s="1"/>
  <c r="L39" i="12" l="1"/>
  <c r="O39" i="12" s="1"/>
  <c r="K39" i="12"/>
  <c r="B41" i="14"/>
  <c r="I40" i="14"/>
  <c r="M40" i="14" s="1"/>
  <c r="N40" i="14" s="1"/>
  <c r="H40" i="14"/>
  <c r="I39" i="13"/>
  <c r="M39" i="13" s="1"/>
  <c r="N39" i="13" s="1"/>
  <c r="H39" i="13"/>
  <c r="A40" i="13"/>
  <c r="K39" i="16"/>
  <c r="L39" i="16"/>
  <c r="O39" i="16" s="1"/>
  <c r="K38" i="15"/>
  <c r="L38" i="15"/>
  <c r="O38" i="15" s="1"/>
  <c r="I39" i="9"/>
  <c r="M39" i="9" s="1"/>
  <c r="N39" i="9" s="1"/>
  <c r="H39" i="9"/>
  <c r="A40" i="9"/>
  <c r="L38" i="9"/>
  <c r="O38" i="9" s="1"/>
  <c r="K38" i="9"/>
  <c r="L39" i="14"/>
  <c r="O39" i="14" s="1"/>
  <c r="K39" i="14"/>
  <c r="H40" i="16"/>
  <c r="A41" i="16"/>
  <c r="I40" i="16"/>
  <c r="M40" i="16" s="1"/>
  <c r="N40" i="16" s="1"/>
  <c r="L38" i="13"/>
  <c r="O38" i="13" s="1"/>
  <c r="K38" i="13"/>
  <c r="H39" i="15"/>
  <c r="A40" i="15"/>
  <c r="I39" i="15"/>
  <c r="M39" i="15" s="1"/>
  <c r="N39" i="15" s="1"/>
  <c r="A41" i="12"/>
  <c r="I40" i="12"/>
  <c r="M40" i="12" s="1"/>
  <c r="N40" i="12" s="1"/>
  <c r="H40" i="12"/>
  <c r="A45" i="14"/>
  <c r="H40" i="15" l="1"/>
  <c r="A41" i="15"/>
  <c r="I40" i="15"/>
  <c r="M40" i="15" s="1"/>
  <c r="N40" i="15" s="1"/>
  <c r="I41" i="12"/>
  <c r="M41" i="12" s="1"/>
  <c r="N41" i="12" s="1"/>
  <c r="H41" i="12"/>
  <c r="A42" i="12"/>
  <c r="L40" i="16"/>
  <c r="O40" i="16" s="1"/>
  <c r="K40" i="16"/>
  <c r="A41" i="13"/>
  <c r="I40" i="13"/>
  <c r="M40" i="13" s="1"/>
  <c r="N40" i="13" s="1"/>
  <c r="H40" i="13"/>
  <c r="L40" i="12"/>
  <c r="O40" i="12" s="1"/>
  <c r="K40" i="12"/>
  <c r="A46" i="14"/>
  <c r="H40" i="9"/>
  <c r="A41" i="9"/>
  <c r="I40" i="9"/>
  <c r="M40" i="9" s="1"/>
  <c r="N40" i="9" s="1"/>
  <c r="K39" i="13"/>
  <c r="L39" i="13"/>
  <c r="O39" i="13" s="1"/>
  <c r="B42" i="14"/>
  <c r="I41" i="14"/>
  <c r="M41" i="14" s="1"/>
  <c r="N41" i="14" s="1"/>
  <c r="H41" i="14"/>
  <c r="K39" i="9"/>
  <c r="L39" i="9"/>
  <c r="O39" i="9" s="1"/>
  <c r="L39" i="15"/>
  <c r="O39" i="15" s="1"/>
  <c r="K39" i="15"/>
  <c r="I41" i="16"/>
  <c r="M41" i="16" s="1"/>
  <c r="N41" i="16" s="1"/>
  <c r="H41" i="16"/>
  <c r="A42" i="16"/>
  <c r="K40" i="14"/>
  <c r="L40" i="14"/>
  <c r="O40" i="14" s="1"/>
  <c r="K41" i="14" l="1"/>
  <c r="L41" i="14"/>
  <c r="O41" i="14" s="1"/>
  <c r="H42" i="16"/>
  <c r="A43" i="16"/>
  <c r="I42" i="16"/>
  <c r="M42" i="16" s="1"/>
  <c r="N42" i="16" s="1"/>
  <c r="A47" i="14"/>
  <c r="L40" i="13"/>
  <c r="O40" i="13" s="1"/>
  <c r="K40" i="13"/>
  <c r="K41" i="16"/>
  <c r="L41" i="16"/>
  <c r="O41" i="16" s="1"/>
  <c r="B43" i="14"/>
  <c r="H42" i="14"/>
  <c r="I42" i="14"/>
  <c r="M42" i="14" s="1"/>
  <c r="N42" i="14" s="1"/>
  <c r="I41" i="9"/>
  <c r="M41" i="9" s="1"/>
  <c r="N41" i="9" s="1"/>
  <c r="H41" i="9"/>
  <c r="A42" i="9"/>
  <c r="A43" i="12"/>
  <c r="H42" i="12"/>
  <c r="I42" i="12"/>
  <c r="M42" i="12" s="1"/>
  <c r="N42" i="12" s="1"/>
  <c r="H41" i="15"/>
  <c r="I41" i="15"/>
  <c r="M41" i="15" s="1"/>
  <c r="N41" i="15" s="1"/>
  <c r="A42" i="15"/>
  <c r="L40" i="9"/>
  <c r="O40" i="9" s="1"/>
  <c r="K40" i="9"/>
  <c r="I41" i="13"/>
  <c r="M41" i="13" s="1"/>
  <c r="N41" i="13" s="1"/>
  <c r="A42" i="13"/>
  <c r="H41" i="13"/>
  <c r="K41" i="12"/>
  <c r="L41" i="12"/>
  <c r="O41" i="12" s="1"/>
  <c r="K40" i="15"/>
  <c r="L40" i="15"/>
  <c r="O40" i="15" s="1"/>
  <c r="A43" i="13" l="1"/>
  <c r="I42" i="13"/>
  <c r="M42" i="13" s="1"/>
  <c r="N42" i="13" s="1"/>
  <c r="H42" i="13"/>
  <c r="H42" i="15"/>
  <c r="I42" i="15"/>
  <c r="M42" i="15" s="1"/>
  <c r="N42" i="15" s="1"/>
  <c r="A43" i="15"/>
  <c r="L42" i="12"/>
  <c r="O42" i="12" s="1"/>
  <c r="K42" i="12"/>
  <c r="A48" i="14"/>
  <c r="I43" i="16"/>
  <c r="M43" i="16" s="1"/>
  <c r="N43" i="16" s="1"/>
  <c r="A44" i="16"/>
  <c r="H43" i="16"/>
  <c r="I43" i="12"/>
  <c r="M43" i="12" s="1"/>
  <c r="N43" i="12" s="1"/>
  <c r="H43" i="12"/>
  <c r="A44" i="12"/>
  <c r="L42" i="16"/>
  <c r="O42" i="16" s="1"/>
  <c r="K42" i="16"/>
  <c r="L41" i="15"/>
  <c r="O41" i="15" s="1"/>
  <c r="K41" i="15"/>
  <c r="H42" i="9"/>
  <c r="A43" i="9"/>
  <c r="I42" i="9"/>
  <c r="M42" i="9" s="1"/>
  <c r="N42" i="9" s="1"/>
  <c r="K42" i="14"/>
  <c r="L42" i="14"/>
  <c r="O42" i="14" s="1"/>
  <c r="K41" i="13"/>
  <c r="L41" i="13"/>
  <c r="O41" i="13" s="1"/>
  <c r="K41" i="9"/>
  <c r="L41" i="9"/>
  <c r="O41" i="9" s="1"/>
  <c r="B44" i="14"/>
  <c r="H43" i="14"/>
  <c r="I43" i="14"/>
  <c r="M43" i="14" s="1"/>
  <c r="N43" i="14" s="1"/>
  <c r="L43" i="14" l="1"/>
  <c r="O43" i="14" s="1"/>
  <c r="K43" i="14"/>
  <c r="L43" i="12"/>
  <c r="O43" i="12" s="1"/>
  <c r="K43" i="12"/>
  <c r="K42" i="15"/>
  <c r="L42" i="15"/>
  <c r="O42" i="15" s="1"/>
  <c r="A49" i="14"/>
  <c r="L42" i="13"/>
  <c r="O42" i="13" s="1"/>
  <c r="K42" i="13"/>
  <c r="B45" i="14"/>
  <c r="I44" i="14"/>
  <c r="M44" i="14" s="1"/>
  <c r="N44" i="14" s="1"/>
  <c r="H44" i="14"/>
  <c r="I43" i="9"/>
  <c r="M43" i="9" s="1"/>
  <c r="N43" i="9" s="1"/>
  <c r="H43" i="9"/>
  <c r="A44" i="9"/>
  <c r="L42" i="9"/>
  <c r="O42" i="9" s="1"/>
  <c r="K42" i="9"/>
  <c r="K43" i="16"/>
  <c r="L43" i="16"/>
  <c r="O43" i="16" s="1"/>
  <c r="H43" i="15"/>
  <c r="I43" i="15"/>
  <c r="M43" i="15" s="1"/>
  <c r="N43" i="15" s="1"/>
  <c r="A44" i="15"/>
  <c r="A45" i="12"/>
  <c r="I44" i="12"/>
  <c r="M44" i="12" s="1"/>
  <c r="N44" i="12" s="1"/>
  <c r="H44" i="12"/>
  <c r="H44" i="16"/>
  <c r="A45" i="16"/>
  <c r="I44" i="16"/>
  <c r="M44" i="16" s="1"/>
  <c r="N44" i="16" s="1"/>
  <c r="I43" i="13"/>
  <c r="M43" i="13" s="1"/>
  <c r="N43" i="13" s="1"/>
  <c r="A44" i="13"/>
  <c r="H43" i="13"/>
  <c r="L43" i="13" l="1"/>
  <c r="O43" i="13" s="1"/>
  <c r="K43" i="13"/>
  <c r="I45" i="16"/>
  <c r="M45" i="16" s="1"/>
  <c r="N45" i="16" s="1"/>
  <c r="A46" i="16"/>
  <c r="H45" i="16"/>
  <c r="I45" i="12"/>
  <c r="M45" i="12" s="1"/>
  <c r="N45" i="12" s="1"/>
  <c r="H45" i="12"/>
  <c r="A46" i="12"/>
  <c r="A45" i="13"/>
  <c r="I44" i="13"/>
  <c r="M44" i="13" s="1"/>
  <c r="N44" i="13" s="1"/>
  <c r="H44" i="13"/>
  <c r="L44" i="16"/>
  <c r="O44" i="16" s="1"/>
  <c r="K44" i="16"/>
  <c r="A45" i="15"/>
  <c r="I44" i="15"/>
  <c r="M44" i="15" s="1"/>
  <c r="N44" i="15" s="1"/>
  <c r="H44" i="15"/>
  <c r="K43" i="9"/>
  <c r="L43" i="9"/>
  <c r="O43" i="9" s="1"/>
  <c r="B46" i="14"/>
  <c r="H45" i="14"/>
  <c r="I45" i="14"/>
  <c r="M45" i="14" s="1"/>
  <c r="N45" i="14" s="1"/>
  <c r="A50" i="14"/>
  <c r="L44" i="12"/>
  <c r="O44" i="12" s="1"/>
  <c r="K44" i="12"/>
  <c r="K43" i="15"/>
  <c r="L43" i="15"/>
  <c r="O43" i="15" s="1"/>
  <c r="K44" i="14"/>
  <c r="L44" i="14"/>
  <c r="O44" i="14" s="1"/>
  <c r="H44" i="9"/>
  <c r="A45" i="9"/>
  <c r="I44" i="9"/>
  <c r="M44" i="9" s="1"/>
  <c r="N44" i="9" s="1"/>
  <c r="I45" i="9" l="1"/>
  <c r="M45" i="9" s="1"/>
  <c r="N45" i="9" s="1"/>
  <c r="H45" i="9"/>
  <c r="A46" i="9"/>
  <c r="K45" i="14"/>
  <c r="L45" i="14"/>
  <c r="O45" i="14" s="1"/>
  <c r="K44" i="15"/>
  <c r="L44" i="15"/>
  <c r="O44" i="15" s="1"/>
  <c r="A47" i="12"/>
  <c r="H46" i="12"/>
  <c r="I46" i="12"/>
  <c r="M46" i="12" s="1"/>
  <c r="N46" i="12" s="1"/>
  <c r="H46" i="16"/>
  <c r="A47" i="16"/>
  <c r="I46" i="16"/>
  <c r="M46" i="16" s="1"/>
  <c r="N46" i="16" s="1"/>
  <c r="L44" i="9"/>
  <c r="O44" i="9" s="1"/>
  <c r="K44" i="9"/>
  <c r="A51" i="14"/>
  <c r="B47" i="14"/>
  <c r="H46" i="14"/>
  <c r="I46" i="14"/>
  <c r="M46" i="14" s="1"/>
  <c r="N46" i="14" s="1"/>
  <c r="L44" i="13"/>
  <c r="O44" i="13" s="1"/>
  <c r="K44" i="13"/>
  <c r="K45" i="12"/>
  <c r="L45" i="12"/>
  <c r="O45" i="12" s="1"/>
  <c r="H45" i="15"/>
  <c r="A46" i="15"/>
  <c r="I45" i="15"/>
  <c r="M45" i="15" s="1"/>
  <c r="N45" i="15" s="1"/>
  <c r="I45" i="13"/>
  <c r="M45" i="13" s="1"/>
  <c r="N45" i="13" s="1"/>
  <c r="H45" i="13"/>
  <c r="A46" i="13"/>
  <c r="K45" i="16"/>
  <c r="L45" i="16"/>
  <c r="O45" i="16" s="1"/>
  <c r="K46" i="14" l="1"/>
  <c r="L46" i="14"/>
  <c r="O46" i="14" s="1"/>
  <c r="I47" i="16"/>
  <c r="M47" i="16" s="1"/>
  <c r="N47" i="16" s="1"/>
  <c r="A48" i="16"/>
  <c r="H47" i="16"/>
  <c r="I47" i="12"/>
  <c r="M47" i="12" s="1"/>
  <c r="N47" i="12" s="1"/>
  <c r="H47" i="12"/>
  <c r="A48" i="12"/>
  <c r="A47" i="13"/>
  <c r="H46" i="13"/>
  <c r="I46" i="13"/>
  <c r="M46" i="13" s="1"/>
  <c r="N46" i="13" s="1"/>
  <c r="A47" i="15"/>
  <c r="I46" i="15"/>
  <c r="M46" i="15" s="1"/>
  <c r="N46" i="15" s="1"/>
  <c r="H46" i="15"/>
  <c r="B48" i="14"/>
  <c r="H47" i="14"/>
  <c r="I47" i="14"/>
  <c r="M47" i="14" s="1"/>
  <c r="N47" i="14" s="1"/>
  <c r="L46" i="16"/>
  <c r="O46" i="16" s="1"/>
  <c r="K46" i="16"/>
  <c r="H46" i="9"/>
  <c r="A47" i="9"/>
  <c r="I46" i="9"/>
  <c r="M46" i="9" s="1"/>
  <c r="N46" i="9" s="1"/>
  <c r="K45" i="15"/>
  <c r="L45" i="15"/>
  <c r="O45" i="15" s="1"/>
  <c r="K45" i="9"/>
  <c r="L45" i="9"/>
  <c r="O45" i="9" s="1"/>
  <c r="L45" i="13"/>
  <c r="O45" i="13" s="1"/>
  <c r="K45" i="13"/>
  <c r="L46" i="12"/>
  <c r="O46" i="12" s="1"/>
  <c r="K46" i="12"/>
  <c r="L46" i="9" l="1"/>
  <c r="O46" i="9" s="1"/>
  <c r="K46" i="9"/>
  <c r="L47" i="14"/>
  <c r="O47" i="14" s="1"/>
  <c r="K47" i="14"/>
  <c r="H47" i="15"/>
  <c r="A48" i="15"/>
  <c r="I47" i="15"/>
  <c r="M47" i="15" s="1"/>
  <c r="N47" i="15" s="1"/>
  <c r="A49" i="12"/>
  <c r="I48" i="12"/>
  <c r="M48" i="12" s="1"/>
  <c r="N48" i="12" s="1"/>
  <c r="H48" i="12"/>
  <c r="H48" i="16"/>
  <c r="A49" i="16"/>
  <c r="I48" i="16"/>
  <c r="M48" i="16" s="1"/>
  <c r="N48" i="16" s="1"/>
  <c r="B49" i="14"/>
  <c r="H48" i="14"/>
  <c r="I48" i="14"/>
  <c r="M48" i="14" s="1"/>
  <c r="N48" i="14" s="1"/>
  <c r="L47" i="12"/>
  <c r="O47" i="12" s="1"/>
  <c r="K47" i="12"/>
  <c r="K46" i="15"/>
  <c r="L46" i="15"/>
  <c r="O46" i="15" s="1"/>
  <c r="L46" i="13"/>
  <c r="O46" i="13" s="1"/>
  <c r="K46" i="13"/>
  <c r="I47" i="9"/>
  <c r="M47" i="9" s="1"/>
  <c r="N47" i="9" s="1"/>
  <c r="H47" i="9"/>
  <c r="A48" i="9"/>
  <c r="I47" i="13"/>
  <c r="M47" i="13" s="1"/>
  <c r="N47" i="13" s="1"/>
  <c r="H47" i="13"/>
  <c r="A48" i="13"/>
  <c r="K47" i="16"/>
  <c r="L47" i="16"/>
  <c r="O47" i="16" s="1"/>
  <c r="A49" i="13" l="1"/>
  <c r="I48" i="13"/>
  <c r="M48" i="13" s="1"/>
  <c r="N48" i="13" s="1"/>
  <c r="H48" i="13"/>
  <c r="K47" i="9"/>
  <c r="L47" i="9"/>
  <c r="O47" i="9" s="1"/>
  <c r="I49" i="16"/>
  <c r="M49" i="16" s="1"/>
  <c r="N49" i="16" s="1"/>
  <c r="A50" i="16"/>
  <c r="H49" i="16"/>
  <c r="I49" i="12"/>
  <c r="M49" i="12" s="1"/>
  <c r="N49" i="12" s="1"/>
  <c r="H49" i="12"/>
  <c r="A50" i="12"/>
  <c r="K48" i="14"/>
  <c r="L48" i="14"/>
  <c r="O48" i="14" s="1"/>
  <c r="L48" i="16"/>
  <c r="O48" i="16" s="1"/>
  <c r="K48" i="16"/>
  <c r="B50" i="14"/>
  <c r="H49" i="14"/>
  <c r="I49" i="14"/>
  <c r="M49" i="14" s="1"/>
  <c r="N49" i="14" s="1"/>
  <c r="L48" i="12"/>
  <c r="O48" i="12" s="1"/>
  <c r="K48" i="12"/>
  <c r="I48" i="15"/>
  <c r="M48" i="15" s="1"/>
  <c r="N48" i="15" s="1"/>
  <c r="A49" i="15"/>
  <c r="H48" i="15"/>
  <c r="L47" i="13"/>
  <c r="O47" i="13" s="1"/>
  <c r="K47" i="13"/>
  <c r="H48" i="9"/>
  <c r="A49" i="9"/>
  <c r="I48" i="9"/>
  <c r="M48" i="9" s="1"/>
  <c r="N48" i="9" s="1"/>
  <c r="L47" i="15"/>
  <c r="O47" i="15" s="1"/>
  <c r="K47" i="15"/>
  <c r="B51" i="14" l="1"/>
  <c r="I50" i="14"/>
  <c r="M50" i="14" s="1"/>
  <c r="N50" i="14" s="1"/>
  <c r="H50" i="14"/>
  <c r="K49" i="16"/>
  <c r="L49" i="16"/>
  <c r="O49" i="16" s="1"/>
  <c r="L48" i="9"/>
  <c r="O48" i="9" s="1"/>
  <c r="K48" i="9"/>
  <c r="H49" i="15"/>
  <c r="A50" i="15"/>
  <c r="I49" i="15"/>
  <c r="M49" i="15" s="1"/>
  <c r="N49" i="15" s="1"/>
  <c r="I49" i="9"/>
  <c r="M49" i="9" s="1"/>
  <c r="N49" i="9" s="1"/>
  <c r="H49" i="9"/>
  <c r="A50" i="9"/>
  <c r="K48" i="15"/>
  <c r="L48" i="15"/>
  <c r="O48" i="15" s="1"/>
  <c r="A51" i="12"/>
  <c r="H50" i="12"/>
  <c r="I50" i="12"/>
  <c r="M50" i="12" s="1"/>
  <c r="N50" i="12" s="1"/>
  <c r="H50" i="16"/>
  <c r="A51" i="16"/>
  <c r="I50" i="16"/>
  <c r="M50" i="16" s="1"/>
  <c r="N50" i="16" s="1"/>
  <c r="L48" i="13"/>
  <c r="O48" i="13" s="1"/>
  <c r="K48" i="13"/>
  <c r="K49" i="12"/>
  <c r="L49" i="12"/>
  <c r="O49" i="12" s="1"/>
  <c r="K49" i="14"/>
  <c r="L49" i="14"/>
  <c r="O49" i="14" s="1"/>
  <c r="I49" i="13"/>
  <c r="M49" i="13" s="1"/>
  <c r="N49" i="13" s="1"/>
  <c r="A50" i="13"/>
  <c r="H49" i="13"/>
  <c r="K49" i="13" l="1"/>
  <c r="L49" i="13"/>
  <c r="O49" i="13" s="1"/>
  <c r="I51" i="16"/>
  <c r="M51" i="16" s="1"/>
  <c r="N51" i="16" s="1"/>
  <c r="H51" i="16"/>
  <c r="I51" i="12"/>
  <c r="M51" i="12" s="1"/>
  <c r="N51" i="12" s="1"/>
  <c r="H51" i="12"/>
  <c r="K49" i="9"/>
  <c r="L49" i="9"/>
  <c r="O49" i="9" s="1"/>
  <c r="L49" i="15"/>
  <c r="O49" i="15" s="1"/>
  <c r="K49" i="15"/>
  <c r="L50" i="16"/>
  <c r="O50" i="16" s="1"/>
  <c r="K50" i="16"/>
  <c r="K50" i="14"/>
  <c r="L50" i="14"/>
  <c r="O50" i="14" s="1"/>
  <c r="A51" i="13"/>
  <c r="I50" i="13"/>
  <c r="M50" i="13" s="1"/>
  <c r="N50" i="13" s="1"/>
  <c r="H50" i="13"/>
  <c r="L50" i="12"/>
  <c r="O50" i="12" s="1"/>
  <c r="K50" i="12"/>
  <c r="H50" i="9"/>
  <c r="A51" i="9"/>
  <c r="I50" i="9"/>
  <c r="M50" i="9" s="1"/>
  <c r="N50" i="9" s="1"/>
  <c r="H50" i="15"/>
  <c r="A51" i="15"/>
  <c r="I50" i="15"/>
  <c r="M50" i="15" s="1"/>
  <c r="N50" i="15" s="1"/>
  <c r="H51" i="14"/>
  <c r="I51" i="14"/>
  <c r="M51" i="14" s="1"/>
  <c r="N51" i="14" s="1"/>
  <c r="L51" i="14" l="1"/>
  <c r="K51" i="14"/>
  <c r="H51" i="15"/>
  <c r="I51" i="15"/>
  <c r="M51" i="15" s="1"/>
  <c r="N51" i="15" s="1"/>
  <c r="L50" i="9"/>
  <c r="O50" i="9" s="1"/>
  <c r="K50" i="9"/>
  <c r="K51" i="16"/>
  <c r="L51" i="16"/>
  <c r="K50" i="15"/>
  <c r="L50" i="15"/>
  <c r="O50" i="15" s="1"/>
  <c r="I51" i="13"/>
  <c r="M51" i="13" s="1"/>
  <c r="N51" i="13" s="1"/>
  <c r="H51" i="13"/>
  <c r="L51" i="12"/>
  <c r="K51" i="12"/>
  <c r="I51" i="9"/>
  <c r="M51" i="9" s="1"/>
  <c r="N51" i="9" s="1"/>
  <c r="H51" i="9"/>
  <c r="L50" i="13"/>
  <c r="O50" i="13" s="1"/>
  <c r="K50" i="13"/>
  <c r="K51" i="9" l="1"/>
  <c r="L51" i="9"/>
  <c r="L51" i="13"/>
  <c r="K51" i="13"/>
  <c r="O51" i="16"/>
  <c r="K1" i="16"/>
  <c r="L51" i="15"/>
  <c r="K51" i="15"/>
  <c r="O51" i="12"/>
  <c r="K1" i="12"/>
  <c r="O51" i="14"/>
  <c r="K1" i="14"/>
  <c r="O51" i="15" l="1"/>
  <c r="K1" i="15"/>
  <c r="O51" i="13"/>
  <c r="K1" i="13"/>
  <c r="O51" i="9"/>
  <c r="K1" i="9"/>
</calcChain>
</file>

<file path=xl/sharedStrings.xml><?xml version="1.0" encoding="utf-8"?>
<sst xmlns="http://schemas.openxmlformats.org/spreadsheetml/2006/main" count="2125" uniqueCount="993">
  <si>
    <t>参　加　者　名　簿</t>
  </si>
  <si>
    <t>都道府県名</t>
  </si>
  <si>
    <t>性別</t>
  </si>
  <si>
    <t>Ａグループ</t>
  </si>
  <si>
    <t>Ｂグループ</t>
  </si>
  <si>
    <t>Ｃグループ</t>
  </si>
  <si>
    <t>選　手　名</t>
  </si>
  <si>
    <t>学年</t>
  </si>
  <si>
    <t>北北海道</t>
  </si>
  <si>
    <t>男</t>
  </si>
  <si>
    <t>まつした　いっせい</t>
  </si>
  <si>
    <t>5</t>
  </si>
  <si>
    <t>さとう　ふうま</t>
  </si>
  <si>
    <t>4</t>
  </si>
  <si>
    <t>うえき　はおん</t>
  </si>
  <si>
    <t>2</t>
  </si>
  <si>
    <t>松下　一誠</t>
  </si>
  <si>
    <t>佐藤　楓馬</t>
  </si>
  <si>
    <t>上木　波音</t>
  </si>
  <si>
    <t>ＳｐａｒｋｙＪｒ</t>
  </si>
  <si>
    <t>プログレス</t>
  </si>
  <si>
    <t>稚内ラヴオール</t>
  </si>
  <si>
    <t>女</t>
  </si>
  <si>
    <t>おくだ　さよ</t>
  </si>
  <si>
    <t>6</t>
  </si>
  <si>
    <t>あずまや　ゆぶき</t>
  </si>
  <si>
    <t>奥田　紗世</t>
  </si>
  <si>
    <t>東谷　悠吹</t>
  </si>
  <si>
    <t>北栄ＪＢＣ</t>
  </si>
  <si>
    <t>旭川忠和クラブ</t>
  </si>
  <si>
    <t>南北海道</t>
  </si>
  <si>
    <t>たなか　ともか</t>
  </si>
  <si>
    <t>たかもり　あおば</t>
  </si>
  <si>
    <t>いのうえ　りょうすけ</t>
  </si>
  <si>
    <t>田中　大誇</t>
  </si>
  <si>
    <t>高森　蒼羽</t>
  </si>
  <si>
    <t>井上　稜介</t>
  </si>
  <si>
    <t>倶知安少年団</t>
  </si>
  <si>
    <t>聚富ジュニア</t>
  </si>
  <si>
    <t>北斗上磯ジュニア</t>
  </si>
  <si>
    <t>ごとう　りん</t>
  </si>
  <si>
    <t>かわしま　えみ</t>
  </si>
  <si>
    <t>ひぐち　りな</t>
  </si>
  <si>
    <t>後藤　倫</t>
  </si>
  <si>
    <t>川島　愛美</t>
  </si>
  <si>
    <t>樋口　莉菜</t>
  </si>
  <si>
    <t>札幌ＢＥＡＮＳ</t>
  </si>
  <si>
    <t>青森県</t>
  </si>
  <si>
    <t>きたやま　　ゆうま</t>
  </si>
  <si>
    <t>さいとう　　なお</t>
  </si>
  <si>
    <t>くどう　　はる</t>
  </si>
  <si>
    <t>北山　悠真</t>
  </si>
  <si>
    <t>斎藤　那央</t>
  </si>
  <si>
    <t>工藤　遙桜</t>
  </si>
  <si>
    <t>みゆきジュニア</t>
  </si>
  <si>
    <t>弘前キッズＢＣ</t>
  </si>
  <si>
    <t>大鰐ジュニア</t>
  </si>
  <si>
    <t>ならおか　　みう</t>
  </si>
  <si>
    <t>くどう　　さくら</t>
  </si>
  <si>
    <t>とのさき　　しほ</t>
  </si>
  <si>
    <t>奈良岡　美羽</t>
  </si>
  <si>
    <t>工藤　光桜</t>
  </si>
  <si>
    <t>外崎　志帆</t>
  </si>
  <si>
    <t>浪岡ジュニア</t>
  </si>
  <si>
    <t>堀越Jr.ＢＣ</t>
  </si>
  <si>
    <t>岩手県</t>
  </si>
  <si>
    <t>やまざき　ごうき</t>
  </si>
  <si>
    <t>たかはし　ゆうひ</t>
  </si>
  <si>
    <t>3</t>
  </si>
  <si>
    <t>くろき　たのし</t>
  </si>
  <si>
    <t>山﨑 強生</t>
  </si>
  <si>
    <t>髙橋 友陽</t>
  </si>
  <si>
    <t>黒木 天喜</t>
  </si>
  <si>
    <t>滝沢バドラーＺ</t>
  </si>
  <si>
    <t>北上ジュニア</t>
  </si>
  <si>
    <t>ｍｏｎｋｅｙ</t>
  </si>
  <si>
    <t>はたけやま　らむ</t>
  </si>
  <si>
    <t>ほそかわ　なお</t>
  </si>
  <si>
    <t>ささき　りか</t>
  </si>
  <si>
    <t>畠山　来夢</t>
  </si>
  <si>
    <t>細川　奈桜</t>
  </si>
  <si>
    <t>佐々木　梨夏</t>
  </si>
  <si>
    <t>ハイタッチＪＢＣ</t>
  </si>
  <si>
    <t>都南ジュニア</t>
  </si>
  <si>
    <t>矢巾シャトル</t>
  </si>
  <si>
    <t>宮城県</t>
  </si>
  <si>
    <t>ちば　はると</t>
  </si>
  <si>
    <t>かたの　よしやす</t>
  </si>
  <si>
    <t>すずき　あつき</t>
  </si>
  <si>
    <t>千葉　陽翔</t>
  </si>
  <si>
    <t>片野　義康</t>
  </si>
  <si>
    <t>鈴木　篤希</t>
  </si>
  <si>
    <t>塩竈ジュニア</t>
  </si>
  <si>
    <t>連坊ジュニア</t>
  </si>
  <si>
    <t>ＢＰＣ仙台</t>
  </si>
  <si>
    <t>やまざき　ゆゆ</t>
  </si>
  <si>
    <t>かんばやし　みさ</t>
  </si>
  <si>
    <t>さとう　こはな</t>
  </si>
  <si>
    <t>山崎　柚由</t>
  </si>
  <si>
    <t>神林　美彩</t>
  </si>
  <si>
    <t>佐藤　心花</t>
  </si>
  <si>
    <t>古川ジュニア</t>
  </si>
  <si>
    <t>秋田県</t>
  </si>
  <si>
    <t>おくやま はると</t>
  </si>
  <si>
    <t>なかすぎ すずと</t>
  </si>
  <si>
    <t>さが えいと</t>
  </si>
  <si>
    <t>奥山 陽翔</t>
  </si>
  <si>
    <t>中杉 涼都</t>
  </si>
  <si>
    <t>嵯峨 永都</t>
  </si>
  <si>
    <t>大曲スピリッツ</t>
  </si>
  <si>
    <t>泉ジュニア</t>
  </si>
  <si>
    <t>ＡＣＴジュニア</t>
  </si>
  <si>
    <t>すずき さく</t>
  </si>
  <si>
    <t>すずき ゆあ</t>
  </si>
  <si>
    <t>いのうえ あおい</t>
  </si>
  <si>
    <t>鈴木 彩空</t>
  </si>
  <si>
    <t>鈴木 結彩</t>
  </si>
  <si>
    <t>井上 葵惟</t>
  </si>
  <si>
    <t>横手バドジュニア</t>
  </si>
  <si>
    <t>山形県</t>
  </si>
  <si>
    <t>うめつ　ひかり</t>
  </si>
  <si>
    <t>すがわらりくと</t>
  </si>
  <si>
    <t>たかの　かんたろう</t>
  </si>
  <si>
    <t>梅津　光利</t>
  </si>
  <si>
    <t>菅原  陸翔</t>
  </si>
  <si>
    <t>高野　幹太郎</t>
  </si>
  <si>
    <t>米沢南部JBC</t>
  </si>
  <si>
    <t>なんばどｊｒ</t>
  </si>
  <si>
    <t>あらせ　ゆうり</t>
  </si>
  <si>
    <t>荒瀬　結里</t>
  </si>
  <si>
    <t>奥羽ＪＢＣ</t>
  </si>
  <si>
    <t>福島県</t>
  </si>
  <si>
    <t>おおみや　そら</t>
  </si>
  <si>
    <t>やない　たいき</t>
  </si>
  <si>
    <t>さとう　そうま</t>
  </si>
  <si>
    <t>大宮　蒼空</t>
  </si>
  <si>
    <t>矢内　太樹</t>
  </si>
  <si>
    <t>佐藤　宗信</t>
  </si>
  <si>
    <t>相馬ジュニア</t>
  </si>
  <si>
    <t>いわきジュニア</t>
  </si>
  <si>
    <t>白河ひがし</t>
  </si>
  <si>
    <t>さとう　こころ</t>
  </si>
  <si>
    <t>やぶき　じゅじゅ</t>
  </si>
  <si>
    <t>あんどう　ななは</t>
  </si>
  <si>
    <t>佐藤　心彩</t>
  </si>
  <si>
    <t>矢吹　旬々</t>
  </si>
  <si>
    <t>安藤　七羽</t>
  </si>
  <si>
    <t>GPWジュニア</t>
  </si>
  <si>
    <t>茨城県</t>
  </si>
  <si>
    <t>みやした　かい</t>
  </si>
  <si>
    <t>はせがわ ゆいと</t>
  </si>
  <si>
    <t>はせがわ すみと</t>
  </si>
  <si>
    <t>宮下　桧</t>
  </si>
  <si>
    <t>長谷川 惟斗</t>
  </si>
  <si>
    <t>長谷川 純斗</t>
  </si>
  <si>
    <t>ハルトノ</t>
  </si>
  <si>
    <t>いばらきジュニア</t>
  </si>
  <si>
    <t>まえの　なごみ</t>
  </si>
  <si>
    <t>とみた ちはる</t>
  </si>
  <si>
    <t>いしかわ　みな</t>
  </si>
  <si>
    <t>前野　和実</t>
  </si>
  <si>
    <t>冨田 千晴</t>
  </si>
  <si>
    <t>石川 美那</t>
  </si>
  <si>
    <t>東少年</t>
  </si>
  <si>
    <t>桜川Jr.</t>
  </si>
  <si>
    <t>栃木県</t>
  </si>
  <si>
    <t>ひやま　せいた</t>
  </si>
  <si>
    <t>さしくび　たくと</t>
  </si>
  <si>
    <t>きたがわ　たつき</t>
  </si>
  <si>
    <t>檜山 誠太</t>
  </si>
  <si>
    <t>指首 拓杜</t>
  </si>
  <si>
    <t>北川 達桔</t>
  </si>
  <si>
    <t>宇都宮中央Jr</t>
  </si>
  <si>
    <t>プライドJr</t>
  </si>
  <si>
    <t>みはら</t>
  </si>
  <si>
    <t>あべ　みすず</t>
  </si>
  <si>
    <t>やまだ　あやね</t>
  </si>
  <si>
    <t>たかぎ　ゆうか</t>
  </si>
  <si>
    <t>阿部 美鈴</t>
  </si>
  <si>
    <t>山田 彩愛</t>
  </si>
  <si>
    <t>高木 優花</t>
  </si>
  <si>
    <t>クラッツ栃木</t>
  </si>
  <si>
    <t>大田原Jr</t>
  </si>
  <si>
    <t>群馬県</t>
  </si>
  <si>
    <t>やまぐち　あきお</t>
  </si>
  <si>
    <t>もちづき　そうた</t>
  </si>
  <si>
    <t>たかいし　ゆうむ</t>
  </si>
  <si>
    <t>山口　晃央</t>
  </si>
  <si>
    <t>望月　創太</t>
  </si>
  <si>
    <t>髙石　悠夢</t>
  </si>
  <si>
    <t>前橋東</t>
  </si>
  <si>
    <t>尾島ジュニア</t>
  </si>
  <si>
    <t>桜木ジュニア</t>
  </si>
  <si>
    <t>なかの　ひより</t>
  </si>
  <si>
    <t>かしわせ　そらは</t>
  </si>
  <si>
    <t>まつざわ　れな</t>
  </si>
  <si>
    <t>中野　日麗</t>
  </si>
  <si>
    <t>柏瀬　天芳</t>
  </si>
  <si>
    <t>松澤　怜愛</t>
  </si>
  <si>
    <t>ＭＣジュニア</t>
  </si>
  <si>
    <t>神明ジュニア</t>
  </si>
  <si>
    <t>大泉JBC</t>
  </si>
  <si>
    <t>埼玉県</t>
  </si>
  <si>
    <t>おおつか　かいと</t>
  </si>
  <si>
    <t>まづめ　あきと</t>
  </si>
  <si>
    <t>すずき　りょうた</t>
  </si>
  <si>
    <t>大塚 海飛</t>
  </si>
  <si>
    <t>馬詰 瑛翔</t>
  </si>
  <si>
    <t>鈴木 陵太</t>
  </si>
  <si>
    <t>川越ジュニア</t>
  </si>
  <si>
    <t>志木ジュニア</t>
  </si>
  <si>
    <t>とみた　ももあ</t>
  </si>
  <si>
    <t>よしおか　ゆずき</t>
  </si>
  <si>
    <t>こが　みな</t>
  </si>
  <si>
    <t>冨田 桃愛</t>
  </si>
  <si>
    <t>吉岡 柚希</t>
  </si>
  <si>
    <t>古賀 海奈</t>
  </si>
  <si>
    <t>久喜ABC</t>
  </si>
  <si>
    <t>ふじみ野Ｊｒ</t>
  </si>
  <si>
    <t>千葉県</t>
  </si>
  <si>
    <t>すずきゆうすけ</t>
  </si>
  <si>
    <t>たけもと　みゆと</t>
  </si>
  <si>
    <t>やまもと　あきのぶ</t>
  </si>
  <si>
    <t>鈴木　悠輔</t>
  </si>
  <si>
    <t>竹本　心優斗</t>
  </si>
  <si>
    <t>山本　耀信</t>
  </si>
  <si>
    <t>流山ジュニア</t>
  </si>
  <si>
    <t>スリーセブンJr</t>
  </si>
  <si>
    <t>ベイヒッターズ</t>
  </si>
  <si>
    <t>まえだ　みさと</t>
  </si>
  <si>
    <t>ごとう　なつき</t>
  </si>
  <si>
    <t>いまむらあかり</t>
  </si>
  <si>
    <t>前田　海惺</t>
  </si>
  <si>
    <t>後藤　那月</t>
  </si>
  <si>
    <t>今村　灯里</t>
  </si>
  <si>
    <t>大森ジュニア</t>
  </si>
  <si>
    <t>川間ジュニア</t>
  </si>
  <si>
    <t>東京都</t>
  </si>
  <si>
    <t>うちだそういちろう</t>
  </si>
  <si>
    <t>さのけんた</t>
  </si>
  <si>
    <t>たかはししんご</t>
  </si>
  <si>
    <t>内田壮一郎</t>
  </si>
  <si>
    <t>佐野健太</t>
  </si>
  <si>
    <t>髙橋慎吾</t>
  </si>
  <si>
    <t>たなしMAX</t>
  </si>
  <si>
    <t>青梅ジュニア</t>
  </si>
  <si>
    <t>池上ジュニア</t>
  </si>
  <si>
    <t>ばんのあおい</t>
  </si>
  <si>
    <t>あおきあい</t>
  </si>
  <si>
    <t>ふじしろももか</t>
  </si>
  <si>
    <t>伴野碧唯</t>
  </si>
  <si>
    <t>青木愛</t>
  </si>
  <si>
    <t>藤城百蘭</t>
  </si>
  <si>
    <t>NOCKS</t>
  </si>
  <si>
    <t>渋谷ジュニア</t>
  </si>
  <si>
    <t>神奈川県</t>
  </si>
  <si>
    <t>ます　りとや</t>
  </si>
  <si>
    <t>すずき　ひろと</t>
  </si>
  <si>
    <t>きたむら　たいが</t>
  </si>
  <si>
    <t xml:space="preserve">2 </t>
  </si>
  <si>
    <t>升　吏斗哉</t>
  </si>
  <si>
    <t>鈴木　大翔</t>
  </si>
  <si>
    <t>北村　大芽</t>
  </si>
  <si>
    <t>法政クラブ</t>
  </si>
  <si>
    <t>NP神奈川</t>
  </si>
  <si>
    <t>綾瀬ジュニアBC</t>
  </si>
  <si>
    <t>たなか　みつき</t>
  </si>
  <si>
    <t>そね　つむぎ</t>
  </si>
  <si>
    <t>ながはら　あかり</t>
  </si>
  <si>
    <t>田中　美月</t>
  </si>
  <si>
    <t>曽根　紬</t>
  </si>
  <si>
    <t>長原　灯</t>
  </si>
  <si>
    <t>横浜白山スポ少</t>
  </si>
  <si>
    <t>山梨県</t>
  </si>
  <si>
    <t>しもだ　ゆう</t>
  </si>
  <si>
    <t>たけだ　るい</t>
  </si>
  <si>
    <t>よだ　いつき</t>
  </si>
  <si>
    <t>下田　侑</t>
  </si>
  <si>
    <t>武田　琉依</t>
  </si>
  <si>
    <t>依田　樹</t>
  </si>
  <si>
    <t>中道ジュニア</t>
  </si>
  <si>
    <t>勝沼ジュニア</t>
  </si>
  <si>
    <t>鰍沢スポ少</t>
  </si>
  <si>
    <t>たがみ　ゆうり</t>
  </si>
  <si>
    <t>もちづき　きいと</t>
  </si>
  <si>
    <t>さの　ひより</t>
  </si>
  <si>
    <t>田上　夕莉</t>
  </si>
  <si>
    <t>望月　絆愛</t>
  </si>
  <si>
    <t>佐野　陽依</t>
  </si>
  <si>
    <t>新潟県</t>
  </si>
  <si>
    <t>あしだ　じゅんぺい</t>
  </si>
  <si>
    <t>のむら　あかし</t>
  </si>
  <si>
    <t>わたなべ　ちはや</t>
  </si>
  <si>
    <t>芦田　潤平</t>
  </si>
  <si>
    <t>野村　証</t>
  </si>
  <si>
    <t>渡邊　千迅</t>
  </si>
  <si>
    <t>ふらっとジュニア</t>
  </si>
  <si>
    <t>栃尾ジュニア</t>
  </si>
  <si>
    <t>豊栄ジュニア</t>
  </si>
  <si>
    <t>うちだ　りん</t>
  </si>
  <si>
    <t>たなか　ゆは</t>
  </si>
  <si>
    <t>みさわ　しあ</t>
  </si>
  <si>
    <t>内田　琳</t>
  </si>
  <si>
    <t>田中　優羽</t>
  </si>
  <si>
    <t>三澤　しあ</t>
  </si>
  <si>
    <t>はちみつJr</t>
  </si>
  <si>
    <t>白根エンゼルス</t>
  </si>
  <si>
    <t>長野県</t>
  </si>
  <si>
    <t>いとう　ゆうま</t>
  </si>
  <si>
    <t>じょうくら　はるき</t>
  </si>
  <si>
    <t>わたなべ　たいち</t>
  </si>
  <si>
    <t>伊東　優真</t>
  </si>
  <si>
    <t>城倉　遙輝</t>
  </si>
  <si>
    <t>渡辺　大智</t>
  </si>
  <si>
    <t>ミンピーベーサー</t>
  </si>
  <si>
    <t>すどう塾</t>
  </si>
  <si>
    <t>安曇野ジュニア</t>
  </si>
  <si>
    <t>じつはら　りんな</t>
  </si>
  <si>
    <t>こまつ　かの</t>
  </si>
  <si>
    <t>かねこ　みのり</t>
  </si>
  <si>
    <t>実原　凜奈</t>
  </si>
  <si>
    <t>小松　奏乃</t>
  </si>
  <si>
    <t>金子　実莉</t>
  </si>
  <si>
    <t>塩尻野村JrBC</t>
  </si>
  <si>
    <t>TIJ長野</t>
  </si>
  <si>
    <t>富山県</t>
  </si>
  <si>
    <t>おく　まひろ</t>
  </si>
  <si>
    <t>いむら　れんじ</t>
  </si>
  <si>
    <t>さくらい　けいた</t>
  </si>
  <si>
    <t>奥　真優</t>
  </si>
  <si>
    <t>井村　蓮次</t>
  </si>
  <si>
    <t>櫻井　恵太</t>
  </si>
  <si>
    <t>高岡ジュニア</t>
  </si>
  <si>
    <t>富山和合</t>
  </si>
  <si>
    <t>富山クラブ</t>
  </si>
  <si>
    <t>やすむら　さら</t>
  </si>
  <si>
    <t>しばた　ゆら</t>
  </si>
  <si>
    <t>しばた　えり</t>
  </si>
  <si>
    <t>安村　紗来</t>
  </si>
  <si>
    <t>柴田　優来</t>
  </si>
  <si>
    <t>芝田　英吏</t>
  </si>
  <si>
    <t>堀川南ジュニア</t>
  </si>
  <si>
    <t>石川県</t>
  </si>
  <si>
    <t>まつばら　しおん</t>
  </si>
  <si>
    <t>もとむら　けんご</t>
  </si>
  <si>
    <t>すずき　えいた</t>
  </si>
  <si>
    <t>松原　史穏</t>
  </si>
  <si>
    <t>本村　健悟</t>
  </si>
  <si>
    <t>鈴木　瑛大</t>
  </si>
  <si>
    <t>松任ジュニア</t>
  </si>
  <si>
    <t>TIJ石川</t>
  </si>
  <si>
    <t>shinshin</t>
  </si>
  <si>
    <t>ひろせ　あやか</t>
  </si>
  <si>
    <t>びた　なのは</t>
  </si>
  <si>
    <t>さわむら　まお</t>
  </si>
  <si>
    <t>廣瀬  綾夏</t>
  </si>
  <si>
    <t>尾田　菜乃遥</t>
  </si>
  <si>
    <t>澤村　眞緒</t>
  </si>
  <si>
    <t>金沢ジュニア</t>
  </si>
  <si>
    <t>国府ジュニア</t>
  </si>
  <si>
    <t>野々市ジュニア</t>
  </si>
  <si>
    <t>福井県</t>
  </si>
  <si>
    <t>たにやま　ゆう</t>
  </si>
  <si>
    <t>さとう　まひろ</t>
  </si>
  <si>
    <t>谷山　優</t>
  </si>
  <si>
    <t>佐藤　愛宙</t>
  </si>
  <si>
    <t>えちぜんジュニア</t>
  </si>
  <si>
    <t>Ｄｒｅａｍ．Ｊｒ</t>
  </si>
  <si>
    <t>はやし　びび</t>
  </si>
  <si>
    <t>なかがわ　ともな</t>
  </si>
  <si>
    <t>林　陽々</t>
  </si>
  <si>
    <t>中川　知奈</t>
  </si>
  <si>
    <t>Ｗｉｎｇ武生</t>
  </si>
  <si>
    <t>敦賀アドバンス</t>
  </si>
  <si>
    <t>静岡県</t>
  </si>
  <si>
    <t>よこやままなと</t>
  </si>
  <si>
    <t>かつまたひなと</t>
  </si>
  <si>
    <t>うちぞのなつき</t>
  </si>
  <si>
    <t>横山真士</t>
  </si>
  <si>
    <t>勝又陽翔</t>
  </si>
  <si>
    <t>内薗那月</t>
  </si>
  <si>
    <t>吉田バドミントン</t>
  </si>
  <si>
    <t>SBCスクール</t>
  </si>
  <si>
    <t>島田六合</t>
  </si>
  <si>
    <t>らちさあや</t>
  </si>
  <si>
    <t>こばやしひより</t>
  </si>
  <si>
    <t>すずきりんか</t>
  </si>
  <si>
    <t>良知さあや</t>
  </si>
  <si>
    <t>小林陽与吏</t>
  </si>
  <si>
    <t>鈴木稟佳</t>
  </si>
  <si>
    <t>広幡バドキッズ</t>
  </si>
  <si>
    <t>どんぐりジュニア</t>
  </si>
  <si>
    <t>愛知県</t>
  </si>
  <si>
    <t>いしかわ　はやと</t>
  </si>
  <si>
    <t>たまき　はるま</t>
  </si>
  <si>
    <t>あおやま　ひさと</t>
  </si>
  <si>
    <t>石川　隼</t>
  </si>
  <si>
    <t>玉城　春真</t>
  </si>
  <si>
    <t>青山　久都</t>
  </si>
  <si>
    <t>はりーあっぷ</t>
  </si>
  <si>
    <t>西尾ジュニア</t>
  </si>
  <si>
    <t>かしお　しずく</t>
  </si>
  <si>
    <t>ささき　きい</t>
  </si>
  <si>
    <t>わたなべ　せれな</t>
  </si>
  <si>
    <t>樫尾　雫玖</t>
  </si>
  <si>
    <t>佐々木　きい</t>
  </si>
  <si>
    <t>渡邊　世怜菜</t>
  </si>
  <si>
    <t>大里東ジュニア</t>
  </si>
  <si>
    <t>T-Jump</t>
  </si>
  <si>
    <t>三重県</t>
  </si>
  <si>
    <t>きのした　きょうすけ</t>
  </si>
  <si>
    <t>さかい　だいち</t>
  </si>
  <si>
    <t>かまた　はなみち</t>
  </si>
  <si>
    <t>木下　響介</t>
  </si>
  <si>
    <t>酒井　大智</t>
  </si>
  <si>
    <t>鎌田　花道</t>
  </si>
  <si>
    <t>玉城スクール</t>
  </si>
  <si>
    <t>明生ジュニア</t>
  </si>
  <si>
    <t>美翔団ジュニア</t>
  </si>
  <si>
    <t>かまた　にじか</t>
  </si>
  <si>
    <t>おおた　ここな</t>
  </si>
  <si>
    <t>さかした　あかね</t>
  </si>
  <si>
    <t>鎌田　虹花</t>
  </si>
  <si>
    <t>太田　心夏</t>
  </si>
  <si>
    <t>坂下　明音</t>
  </si>
  <si>
    <t>有緝スポ少</t>
  </si>
  <si>
    <t>ときわジュニア</t>
  </si>
  <si>
    <t>岐阜県</t>
  </si>
  <si>
    <t>ごとう　ひさね</t>
  </si>
  <si>
    <t>すぎもと　しょう</t>
  </si>
  <si>
    <t>まつした　けいしん</t>
  </si>
  <si>
    <t>後藤　悠真</t>
  </si>
  <si>
    <t>杉本　翔</t>
  </si>
  <si>
    <t>松下　慶信</t>
  </si>
  <si>
    <t>びとう会</t>
  </si>
  <si>
    <t>垂井ＪＳＣ</t>
  </si>
  <si>
    <t>池田町バド少年団</t>
  </si>
  <si>
    <t>まつなが　さな</t>
  </si>
  <si>
    <t>たかぎ　じゅんな</t>
  </si>
  <si>
    <t>かわい　みく</t>
  </si>
  <si>
    <t>松永　紗南</t>
  </si>
  <si>
    <t>髙木　洵奈</t>
  </si>
  <si>
    <t>河合　美玖</t>
  </si>
  <si>
    <t>大垣北</t>
  </si>
  <si>
    <t>滋賀県</t>
  </si>
  <si>
    <t>いとう　だいち</t>
  </si>
  <si>
    <t>にしはら りゅうせい</t>
  </si>
  <si>
    <t>もり　けんと</t>
  </si>
  <si>
    <t>伊藤　大馳</t>
  </si>
  <si>
    <t>西原 琉晟</t>
  </si>
  <si>
    <t>森　健翔</t>
  </si>
  <si>
    <t>FANATIC</t>
  </si>
  <si>
    <t>唐崎ジュニア</t>
  </si>
  <si>
    <t>かのう さゆみ</t>
  </si>
  <si>
    <t>かのう ゆりか</t>
  </si>
  <si>
    <t>おりい　けいな</t>
  </si>
  <si>
    <t>加納 早柚美</t>
  </si>
  <si>
    <t>加納 柚里果</t>
  </si>
  <si>
    <t>折井　恵那</t>
  </si>
  <si>
    <t>ぐるぐるパンチ</t>
  </si>
  <si>
    <t>京都府</t>
  </si>
  <si>
    <t>いわさきりゅうき</t>
  </si>
  <si>
    <t>かとう　やまと</t>
  </si>
  <si>
    <t>おおいし　いつき</t>
  </si>
  <si>
    <t>岩﨑琉義</t>
  </si>
  <si>
    <t>加藤　和</t>
  </si>
  <si>
    <t>大石 樹生</t>
  </si>
  <si>
    <t>BELIEVE</t>
  </si>
  <si>
    <t>京都ジュニア</t>
  </si>
  <si>
    <t>舞鶴ジュニア</t>
  </si>
  <si>
    <t>いば　ことの</t>
  </si>
  <si>
    <t>そのだ　あいら</t>
  </si>
  <si>
    <t>いわさき　あおい</t>
  </si>
  <si>
    <t>射庭　紀乃</t>
  </si>
  <si>
    <t>園田　愛桜</t>
  </si>
  <si>
    <t>岩崎　葵</t>
  </si>
  <si>
    <t>長岡京市スポ少</t>
  </si>
  <si>
    <t>KASIWARA</t>
  </si>
  <si>
    <t>大阪府</t>
  </si>
  <si>
    <t>にった　あつし</t>
  </si>
  <si>
    <t>にった　ひろあき</t>
  </si>
  <si>
    <t>おのぐち　そら</t>
  </si>
  <si>
    <t>新田　敦史</t>
  </si>
  <si>
    <t>新田　大晃</t>
  </si>
  <si>
    <t>小野口　蒼良</t>
  </si>
  <si>
    <t>KOMATSU</t>
  </si>
  <si>
    <t>イーグレット</t>
  </si>
  <si>
    <t>あいそ　けい</t>
  </si>
  <si>
    <t>やまざき　りはる</t>
  </si>
  <si>
    <t>つるもと　ゆい</t>
  </si>
  <si>
    <t>相磯　慧</t>
  </si>
  <si>
    <t>山崎　莉立</t>
  </si>
  <si>
    <t>鶴元　結衣</t>
  </si>
  <si>
    <t>瓜破西SSC</t>
  </si>
  <si>
    <t>南郷キューピット</t>
  </si>
  <si>
    <t>兵庫県</t>
  </si>
  <si>
    <t>おかざき　こうじろう</t>
  </si>
  <si>
    <t>よしかわ　れおん</t>
  </si>
  <si>
    <t>たなか　ひなた</t>
  </si>
  <si>
    <t>岡﨑 恒次朗</t>
  </si>
  <si>
    <t>吉川 蓮音</t>
  </si>
  <si>
    <t>田中 陽大</t>
  </si>
  <si>
    <t>佐用BJC</t>
  </si>
  <si>
    <t>Innocent</t>
  </si>
  <si>
    <t>うぐさ　かきの</t>
  </si>
  <si>
    <t>いけうち　みお</t>
  </si>
  <si>
    <t>くりた　せいら</t>
  </si>
  <si>
    <t>宇草 柿乃</t>
  </si>
  <si>
    <t>池内 美音</t>
  </si>
  <si>
    <t>栗田 聖羅</t>
  </si>
  <si>
    <t>立花SK</t>
  </si>
  <si>
    <t>西神ジュニア</t>
  </si>
  <si>
    <t>Kシャトル</t>
  </si>
  <si>
    <t>奈良県</t>
  </si>
  <si>
    <t>おおつか　ゆら</t>
  </si>
  <si>
    <t>たなか　だいち</t>
  </si>
  <si>
    <t>みやぎ　ゆう</t>
  </si>
  <si>
    <t>大塚　夢来</t>
  </si>
  <si>
    <t>田中　大智</t>
  </si>
  <si>
    <t>宮城　悠</t>
  </si>
  <si>
    <t>富雄南ジュニア</t>
  </si>
  <si>
    <t>橿原ジュニア</t>
  </si>
  <si>
    <t>當麻バド部</t>
  </si>
  <si>
    <t>まきぎ　るな</t>
  </si>
  <si>
    <t>さかぐち　このり</t>
  </si>
  <si>
    <t>いまで　かりん</t>
  </si>
  <si>
    <t>巻木　瑠夏</t>
  </si>
  <si>
    <t>阪口　琴理</t>
  </si>
  <si>
    <t>今出　夏鈴</t>
  </si>
  <si>
    <t>桜井SK</t>
  </si>
  <si>
    <t>六条ジュニア</t>
  </si>
  <si>
    <t>宇陀ジュニア</t>
  </si>
  <si>
    <t>和歌山県</t>
  </si>
  <si>
    <t>いわはし　つかさ</t>
  </si>
  <si>
    <t>ひらしま　てんか</t>
  </si>
  <si>
    <t>てらにし　わく</t>
  </si>
  <si>
    <t>岩橋　束房</t>
  </si>
  <si>
    <t>平嶋　天嘉</t>
  </si>
  <si>
    <t>寺西　和雲</t>
  </si>
  <si>
    <t>貴志川少年団</t>
  </si>
  <si>
    <t>広川ジュニア</t>
  </si>
  <si>
    <t>岩出市少年団</t>
  </si>
  <si>
    <t>おかだ　ことは</t>
  </si>
  <si>
    <t/>
  </si>
  <si>
    <t>岡田　琴羽</t>
  </si>
  <si>
    <t>群雀</t>
  </si>
  <si>
    <t>鳥取県</t>
  </si>
  <si>
    <t>あきひさゆうき</t>
  </si>
  <si>
    <t>秋久侑貴</t>
  </si>
  <si>
    <t>西郷ジュニア</t>
  </si>
  <si>
    <t>みやもとわこの</t>
  </si>
  <si>
    <t>宮本和瑚乃</t>
  </si>
  <si>
    <t>箕蚊屋ジュニア</t>
  </si>
  <si>
    <t>島根県</t>
  </si>
  <si>
    <t>こつぎ　とうり</t>
  </si>
  <si>
    <t>かわかみ　ひかり</t>
  </si>
  <si>
    <t>ふくしま　ゆうせい</t>
  </si>
  <si>
    <t>木次　勝俐</t>
  </si>
  <si>
    <t>川上　輝琳</t>
  </si>
  <si>
    <t>福島　有晟</t>
  </si>
  <si>
    <t>おろちクラブ</t>
  </si>
  <si>
    <t>星野ＢＪＳ</t>
  </si>
  <si>
    <t>古賀道場</t>
  </si>
  <si>
    <t>おかだ　わかな</t>
  </si>
  <si>
    <t>おか　ななこ</t>
  </si>
  <si>
    <t>1</t>
  </si>
  <si>
    <t>岡田　和奏</t>
  </si>
  <si>
    <t>岡　菜々子</t>
  </si>
  <si>
    <t>岡山県</t>
  </si>
  <si>
    <t>あたか　えいと</t>
  </si>
  <si>
    <t>にしの　しゅんや</t>
  </si>
  <si>
    <t>こだに　りゅうき</t>
  </si>
  <si>
    <t>安宅　瑛人</t>
  </si>
  <si>
    <t>西野　俊哉</t>
  </si>
  <si>
    <t>小谷　龍生</t>
  </si>
  <si>
    <t>永井クラブ</t>
  </si>
  <si>
    <t>ミッキーズ</t>
  </si>
  <si>
    <t>わたなべ　ゆずの</t>
  </si>
  <si>
    <t>まつお　みさ</t>
  </si>
  <si>
    <t>しみず　ゆか</t>
  </si>
  <si>
    <t>渡邉　柚乃</t>
  </si>
  <si>
    <t>松尾　美沙</t>
  </si>
  <si>
    <t>清水　柚花</t>
  </si>
  <si>
    <t>ピースジュニア</t>
  </si>
  <si>
    <t>総社羽球道場</t>
  </si>
  <si>
    <t>広島県</t>
  </si>
  <si>
    <t>おおぎ　たいし</t>
  </si>
  <si>
    <t>たけだ　いつき</t>
  </si>
  <si>
    <t>大城　大獅</t>
  </si>
  <si>
    <t>武田　樹</t>
  </si>
  <si>
    <t>久松台</t>
  </si>
  <si>
    <t>東野SBC</t>
  </si>
  <si>
    <t>おきもと　あのん</t>
  </si>
  <si>
    <t>やました　あいこ</t>
  </si>
  <si>
    <t>うえはら　まりあ</t>
  </si>
  <si>
    <t>沖本　愛音</t>
  </si>
  <si>
    <t>山下　あいこ</t>
  </si>
  <si>
    <t>上原　聖愛</t>
  </si>
  <si>
    <t>美鈴が丘ＪＢＣ</t>
  </si>
  <si>
    <t>あかねジュニア</t>
  </si>
  <si>
    <t>山口県</t>
  </si>
  <si>
    <t>なかやま　わたる</t>
  </si>
  <si>
    <t>おき　おうすけ</t>
  </si>
  <si>
    <t>よしかわ　りょうま</t>
  </si>
  <si>
    <t>中山　　航</t>
  </si>
  <si>
    <t>沖　央理</t>
  </si>
  <si>
    <t>吉川　稜馬</t>
  </si>
  <si>
    <t>Beekids</t>
  </si>
  <si>
    <t>宇部ジュニア</t>
  </si>
  <si>
    <t>柳井JBC</t>
  </si>
  <si>
    <t>はやま　こはる</t>
  </si>
  <si>
    <t>ふるた　なつみ</t>
  </si>
  <si>
    <t>おくにし　みみ</t>
  </si>
  <si>
    <t>羽山　心陽</t>
  </si>
  <si>
    <t>古田　夏美</t>
  </si>
  <si>
    <t>奥西　泉心</t>
  </si>
  <si>
    <t>下松ジュニア</t>
  </si>
  <si>
    <t>新南陽ジュニア</t>
  </si>
  <si>
    <t>香川県</t>
  </si>
  <si>
    <t>たさか　しょう</t>
  </si>
  <si>
    <t>やました　みなと</t>
  </si>
  <si>
    <t>田阪　翔</t>
  </si>
  <si>
    <t>山下　湊登</t>
  </si>
  <si>
    <t>フューチャー</t>
  </si>
  <si>
    <t>古高松</t>
  </si>
  <si>
    <t>にしやま　ここね</t>
  </si>
  <si>
    <t>たさか　ここみ</t>
  </si>
  <si>
    <t>はらだ　すみれ</t>
  </si>
  <si>
    <t xml:space="preserve"> 西山　心音</t>
  </si>
  <si>
    <t>田阪　心果</t>
  </si>
  <si>
    <t>原田　すみれ</t>
  </si>
  <si>
    <t>木太南</t>
  </si>
  <si>
    <t>香川スクール</t>
  </si>
  <si>
    <t>徳島県</t>
  </si>
  <si>
    <t>かげやま　とき</t>
  </si>
  <si>
    <t>ますだ　たける</t>
  </si>
  <si>
    <t>わだ　けんご</t>
  </si>
  <si>
    <t>蔭山 翔生</t>
  </si>
  <si>
    <t>舛田 武琉</t>
  </si>
  <si>
    <t>和田 健吾</t>
  </si>
  <si>
    <t>助任ジュニア</t>
  </si>
  <si>
    <t>藍住エンジェル</t>
  </si>
  <si>
    <t>北島Bambi</t>
  </si>
  <si>
    <t>くぼ　まなみ</t>
  </si>
  <si>
    <t>ごとう　はるひ</t>
  </si>
  <si>
    <t>ごとう　ひおり</t>
  </si>
  <si>
    <t>久保 愛実</t>
  </si>
  <si>
    <t>後藤 花姫</t>
  </si>
  <si>
    <t>後藤 姫桜</t>
  </si>
  <si>
    <t>八万ジュニア</t>
  </si>
  <si>
    <t>愛媛県</t>
  </si>
  <si>
    <t>たさかそうた</t>
  </si>
  <si>
    <t>おおなかゆうすけ</t>
  </si>
  <si>
    <t>わたなべしゅん</t>
  </si>
  <si>
    <t>田坂　颯汰</t>
  </si>
  <si>
    <t>大中悠輔</t>
  </si>
  <si>
    <t>渡部　峻</t>
  </si>
  <si>
    <t>神郷JBC</t>
  </si>
  <si>
    <t>中萩JBC</t>
  </si>
  <si>
    <t>しば　ゆい</t>
  </si>
  <si>
    <t>おおかわみお</t>
  </si>
  <si>
    <t>かりたみい</t>
  </si>
  <si>
    <t>芝　結衣</t>
  </si>
  <si>
    <t>大川未桜</t>
  </si>
  <si>
    <t>苅田未衣</t>
  </si>
  <si>
    <t>宇和JBC</t>
  </si>
  <si>
    <t>久万アトムズ</t>
  </si>
  <si>
    <t>高知県</t>
  </si>
  <si>
    <t>こやま　かなた</t>
  </si>
  <si>
    <t>いとう　りく</t>
  </si>
  <si>
    <t>たけむら　ゆうま</t>
  </si>
  <si>
    <t>小山　佳名太</t>
  </si>
  <si>
    <t>伊藤　有玖</t>
  </si>
  <si>
    <t>竹村　侑真</t>
  </si>
  <si>
    <t>スカイブルー</t>
  </si>
  <si>
    <t>たまひよじゅにあ</t>
  </si>
  <si>
    <t>たけうち　ののか</t>
  </si>
  <si>
    <t>かずさ　あられ</t>
  </si>
  <si>
    <t>たなか　きさと</t>
  </si>
  <si>
    <t>竹内　希優</t>
  </si>
  <si>
    <t>上総　新怜</t>
  </si>
  <si>
    <t>田中 絆智</t>
  </si>
  <si>
    <t>横内JBC</t>
  </si>
  <si>
    <t>福岡県</t>
  </si>
  <si>
    <t>にしな　げんた</t>
  </si>
  <si>
    <t>たばた　しゅん</t>
  </si>
  <si>
    <t>こいずみ　ゆうと</t>
  </si>
  <si>
    <t>仁科 源太</t>
  </si>
  <si>
    <t>田畑 旬</t>
  </si>
  <si>
    <t>古泉 佑翔</t>
  </si>
  <si>
    <t>能古ジュニア</t>
  </si>
  <si>
    <t>足立クラブ</t>
  </si>
  <si>
    <t>岡垣ジュニア</t>
  </si>
  <si>
    <t>やました　そら</t>
  </si>
  <si>
    <t>あなみ　ゆずな</t>
  </si>
  <si>
    <t>ふじむら　ここは</t>
  </si>
  <si>
    <t>山下 空輝</t>
  </si>
  <si>
    <t>阿波 柚子菜</t>
  </si>
  <si>
    <t>藤村 心羽</t>
  </si>
  <si>
    <t>ＪＢＣ小倉</t>
  </si>
  <si>
    <t>佐賀県</t>
  </si>
  <si>
    <t>きたじまたくみ</t>
  </si>
  <si>
    <t>北島　拓実</t>
  </si>
  <si>
    <t>多久スポーツピア</t>
  </si>
  <si>
    <t>そえじまあいり</t>
  </si>
  <si>
    <t>いとうゆうひ</t>
  </si>
  <si>
    <t>副島　愛梨</t>
  </si>
  <si>
    <t>伊藤　夢姫</t>
  </si>
  <si>
    <t>佐賀ジュニア</t>
  </si>
  <si>
    <t>唐津ジュニア</t>
  </si>
  <si>
    <t>長崎県</t>
  </si>
  <si>
    <t>もりした　りょうたろう</t>
  </si>
  <si>
    <t>むらもと　しょうま</t>
  </si>
  <si>
    <t>やまもと　そうは</t>
  </si>
  <si>
    <t>森下　遼太郎</t>
  </si>
  <si>
    <t>村本　捷馬　</t>
  </si>
  <si>
    <t>山本 創覇</t>
  </si>
  <si>
    <t>T&amp;M</t>
  </si>
  <si>
    <t>ひなときクラブ</t>
  </si>
  <si>
    <t>あたごBC</t>
  </si>
  <si>
    <t>おおいし　さわ</t>
  </si>
  <si>
    <t>たかひら　ゆかり</t>
  </si>
  <si>
    <t>おおいし　あみ</t>
  </si>
  <si>
    <t>大石　咲和</t>
  </si>
  <si>
    <t>髙比良 紫</t>
  </si>
  <si>
    <t>大石 亜美</t>
  </si>
  <si>
    <t>チャンピオン</t>
  </si>
  <si>
    <t>Axis</t>
  </si>
  <si>
    <t>大分県</t>
  </si>
  <si>
    <t>いいくら　かずと</t>
  </si>
  <si>
    <t>みたらい　すばる</t>
  </si>
  <si>
    <t>よこざわ　はるき</t>
  </si>
  <si>
    <t>飯倉　一翔</t>
  </si>
  <si>
    <t>御手洗　希星</t>
  </si>
  <si>
    <t>横澤　明季</t>
  </si>
  <si>
    <t>稙田ジュニア</t>
  </si>
  <si>
    <t>高尾山ファミリー</t>
  </si>
  <si>
    <t>IKEスクール</t>
  </si>
  <si>
    <t>たかくら　あやの</t>
  </si>
  <si>
    <t>かわの　あやの</t>
  </si>
  <si>
    <t>もちまつ　かすみ</t>
  </si>
  <si>
    <t>高倉　綾乃</t>
  </si>
  <si>
    <t>河野　彩矢乃</t>
  </si>
  <si>
    <t>用松　佳純</t>
  </si>
  <si>
    <t>東大分JBC</t>
  </si>
  <si>
    <t>中島ジュニア</t>
  </si>
  <si>
    <t>宮崎県</t>
  </si>
  <si>
    <t>おのはら　えいと</t>
  </si>
  <si>
    <t>はせ　とむ</t>
  </si>
  <si>
    <t>かい　はづき</t>
  </si>
  <si>
    <t>小野原　瑛音</t>
  </si>
  <si>
    <t>長谷　叶夢</t>
  </si>
  <si>
    <t>甲斐　羽槻</t>
  </si>
  <si>
    <t>藤田研究所</t>
  </si>
  <si>
    <t>西池ジュニア</t>
  </si>
  <si>
    <t>じょうむら　さと</t>
  </si>
  <si>
    <t>ながくい　けい</t>
  </si>
  <si>
    <t>はぎはら　あやな</t>
  </si>
  <si>
    <t>城村　沙都</t>
  </si>
  <si>
    <t>永久井　佳</t>
  </si>
  <si>
    <t>萩原　綾奈</t>
  </si>
  <si>
    <t>ＵＮＡＩＤ宮崎</t>
  </si>
  <si>
    <t>都城スマッシュ</t>
  </si>
  <si>
    <t>鹿児島県</t>
  </si>
  <si>
    <t>みねもと はるき</t>
  </si>
  <si>
    <t>ますみつ らいき</t>
  </si>
  <si>
    <t>いしはら はるや</t>
  </si>
  <si>
    <t>峰元 遙生</t>
  </si>
  <si>
    <t>益満 輝月</t>
  </si>
  <si>
    <t>石原 栄弥</t>
  </si>
  <si>
    <t>鹿児島ジュニア</t>
  </si>
  <si>
    <t>川内ジュニア</t>
  </si>
  <si>
    <t>まつど うみ</t>
  </si>
  <si>
    <t>くまもと ゆな</t>
  </si>
  <si>
    <t>みやうち ひなこ</t>
  </si>
  <si>
    <t>松戸　海</t>
  </si>
  <si>
    <t>隈元 優和</t>
  </si>
  <si>
    <t>宮内 陽菜子</t>
  </si>
  <si>
    <t>鹿児島飛翔</t>
  </si>
  <si>
    <t>RKR</t>
  </si>
  <si>
    <t>沖縄県</t>
  </si>
  <si>
    <t>あらかきようしょう</t>
  </si>
  <si>
    <t>ほかまはると</t>
  </si>
  <si>
    <t>おおしろともせ</t>
  </si>
  <si>
    <t>新垣洋昇</t>
  </si>
  <si>
    <t>外間陽翔</t>
  </si>
  <si>
    <t>大城友瀬</t>
  </si>
  <si>
    <t>糸満ジュニア</t>
  </si>
  <si>
    <t>恩納シャトル</t>
  </si>
  <si>
    <t>美東フレンズ</t>
  </si>
  <si>
    <t>たいらあやら</t>
  </si>
  <si>
    <t>やましろみおな</t>
  </si>
  <si>
    <t>ぎまなのは</t>
  </si>
  <si>
    <t>平純空</t>
  </si>
  <si>
    <t>山城澪奈</t>
  </si>
  <si>
    <t>儀間菜乃華</t>
  </si>
  <si>
    <t>彩橋シャトル</t>
  </si>
  <si>
    <t>那覇ジュニア</t>
  </si>
  <si>
    <t>熊本県</t>
  </si>
  <si>
    <t>かくなか　せお</t>
  </si>
  <si>
    <t>たかはた　おうすけ</t>
  </si>
  <si>
    <t>さかた　けんじろう</t>
  </si>
  <si>
    <t>角中　聖央</t>
  </si>
  <si>
    <t>高畠　央侑</t>
  </si>
  <si>
    <t>坂田　剣士朗</t>
  </si>
  <si>
    <t>WINNER</t>
  </si>
  <si>
    <t>山ノ内ジュニア</t>
  </si>
  <si>
    <t>かわの　たくま</t>
  </si>
  <si>
    <t>まるつか　はるま</t>
  </si>
  <si>
    <t>川野　逞</t>
  </si>
  <si>
    <t>丸塚　浩真</t>
  </si>
  <si>
    <t>岩下クラブ</t>
  </si>
  <si>
    <t>八代ジュニア</t>
  </si>
  <si>
    <t>たなか　いちか</t>
  </si>
  <si>
    <t>いしばし　ゆうひ</t>
  </si>
  <si>
    <t>ほりぐち　ひまり</t>
  </si>
  <si>
    <t>田中　いちか</t>
  </si>
  <si>
    <t>石橋　結陽</t>
  </si>
  <si>
    <t>堀口　日茉莉</t>
  </si>
  <si>
    <t>植柳ジュニア</t>
  </si>
  <si>
    <t>ドリーム　ベア</t>
  </si>
  <si>
    <t>なかた　かえで</t>
  </si>
  <si>
    <t>いづの　こはる</t>
  </si>
  <si>
    <t>なかむら　こはる</t>
  </si>
  <si>
    <t>中田　楓</t>
  </si>
  <si>
    <t>伊津野　心晴</t>
  </si>
  <si>
    <t>中村　心晴</t>
  </si>
  <si>
    <t>SHINING</t>
  </si>
  <si>
    <t>おぐにジュニア</t>
  </si>
  <si>
    <t>埼玉県　　追加選手</t>
  </si>
  <si>
    <t>ありえおうすけ</t>
  </si>
  <si>
    <t>ないとうはるき</t>
  </si>
  <si>
    <t>とむらゆうた</t>
  </si>
  <si>
    <t>有江桜空</t>
  </si>
  <si>
    <t>内藤遥希</t>
  </si>
  <si>
    <t>外村柚太</t>
  </si>
  <si>
    <t>所沢ジュニア</t>
  </si>
  <si>
    <t>さかわきそうすけ</t>
  </si>
  <si>
    <t>坂脇聡介</t>
  </si>
  <si>
    <t>白鳥煌貴</t>
  </si>
  <si>
    <t xml:space="preserve"> 鶴ヶ島Angels</t>
  </si>
  <si>
    <t>春日部白翔</t>
  </si>
  <si>
    <t>やましたはるき</t>
  </si>
  <si>
    <t>うるしやまおうき</t>
  </si>
  <si>
    <t>山下晴希</t>
  </si>
  <si>
    <t>漆山桜貴</t>
  </si>
  <si>
    <t>いしだゆうま</t>
  </si>
  <si>
    <t>石田悠真</t>
  </si>
  <si>
    <t>三郷ダックス</t>
  </si>
  <si>
    <t>せきねなの</t>
  </si>
  <si>
    <t>くりはらめい</t>
  </si>
  <si>
    <t>みつほりにこ</t>
  </si>
  <si>
    <t>関根菜乃</t>
  </si>
  <si>
    <t>栗原芽生</t>
  </si>
  <si>
    <t>三堀爾娘</t>
  </si>
  <si>
    <t>ふじみ野ジュニア</t>
  </si>
  <si>
    <t>久喜ＡＢＣ</t>
  </si>
  <si>
    <t>くるはらゆめ</t>
  </si>
  <si>
    <t>さくらいももか</t>
  </si>
  <si>
    <t>たかｈしうらら</t>
  </si>
  <si>
    <t>栗原夢芽</t>
  </si>
  <si>
    <t>櫻井萌々香</t>
  </si>
  <si>
    <t>高橋麗</t>
  </si>
  <si>
    <t>なかやままいこ</t>
  </si>
  <si>
    <t>さとうゆきみ</t>
  </si>
  <si>
    <t>中山茉衣子</t>
  </si>
  <si>
    <t>佐藤雪巳</t>
  </si>
  <si>
    <t>ビッキーズ</t>
  </si>
  <si>
    <t>たｋはしことは</t>
  </si>
  <si>
    <t>髙橋琴花</t>
  </si>
  <si>
    <t>リトルスマッシュ</t>
  </si>
  <si>
    <t>ジュニアバドミントンフェスティバルＩＮさいたま大会推薦選手</t>
  </si>
  <si>
    <t>１　第20回全国小学生ABCバドミントン大会ベスト４入賞者</t>
  </si>
  <si>
    <t>Ａ　グループ</t>
  </si>
  <si>
    <t>所　　属</t>
  </si>
  <si>
    <t>参加申込</t>
  </si>
  <si>
    <t>学　年</t>
  </si>
  <si>
    <t>てらしま　ひろむ</t>
  </si>
  <si>
    <t>仙台大和ジュニア</t>
  </si>
  <si>
    <t>寺島 拓夢</t>
  </si>
  <si>
    <t>申請あり</t>
  </si>
  <si>
    <t>重複</t>
  </si>
  <si>
    <t>みやはらけいじゅ</t>
  </si>
  <si>
    <t>ネィバーキッズ</t>
  </si>
  <si>
    <t>宮原 圭純</t>
  </si>
  <si>
    <t>まつもとまひろ</t>
  </si>
  <si>
    <t>ＵＤＣ</t>
  </si>
  <si>
    <t>松本 眞優</t>
  </si>
  <si>
    <t>ふじもりかいと</t>
  </si>
  <si>
    <t>藤森 海斗</t>
  </si>
  <si>
    <t>はがりあ</t>
  </si>
  <si>
    <t>石巻クラブ</t>
  </si>
  <si>
    <t>芳賀 凜歩</t>
  </si>
  <si>
    <t>みながわえま</t>
  </si>
  <si>
    <t>小平ジュニア</t>
  </si>
  <si>
    <t>皆川 恵茉</t>
  </si>
  <si>
    <t>はらぐちゆきほ</t>
  </si>
  <si>
    <t>原口 倖歩</t>
  </si>
  <si>
    <t>うえのゆず</t>
  </si>
  <si>
    <t>立川バドスポ少</t>
  </si>
  <si>
    <t>上野 優寿</t>
  </si>
  <si>
    <t>性　別</t>
  </si>
  <si>
    <t>Ｂ　グループ</t>
  </si>
  <si>
    <t>くしまたいせい</t>
  </si>
  <si>
    <t>串間 太政</t>
  </si>
  <si>
    <t>たざわたいち</t>
  </si>
  <si>
    <t>田沢 太一</t>
  </si>
  <si>
    <t>やまぐちたく</t>
  </si>
  <si>
    <t>山口 拓</t>
  </si>
  <si>
    <t>むこうゆいと</t>
  </si>
  <si>
    <t>ＦＡＮＡＴＩＣ</t>
  </si>
  <si>
    <t>向 唯斗</t>
  </si>
  <si>
    <t>まつもとかのん</t>
  </si>
  <si>
    <t>朝倉ワーク</t>
  </si>
  <si>
    <t>松本 楓音</t>
  </si>
  <si>
    <t>おおばこはる</t>
  </si>
  <si>
    <t>ＪＢＣ久留米</t>
  </si>
  <si>
    <t>大場 心晴</t>
  </si>
  <si>
    <t>いのうえあみ</t>
  </si>
  <si>
    <t>中山少年団</t>
  </si>
  <si>
    <t>井ノ上 亜美</t>
  </si>
  <si>
    <t>いみぎほのか</t>
  </si>
  <si>
    <t>五十右 帆香</t>
  </si>
  <si>
    <t>２　日本小学生バドミントンフェスティバルinくまがや５年生以下のベスト８入賞者</t>
  </si>
  <si>
    <t>はぎわらしゅんき</t>
  </si>
  <si>
    <t>鳩ケ谷ウイングス</t>
  </si>
  <si>
    <t>萩原 駿希</t>
  </si>
  <si>
    <t>たさかはるま</t>
  </si>
  <si>
    <t>田阪 春馬</t>
  </si>
  <si>
    <t>さかぐちこう</t>
  </si>
  <si>
    <t>坂口 功</t>
  </si>
  <si>
    <t>ネイバーキッズ</t>
  </si>
  <si>
    <t>わたなべあきと</t>
  </si>
  <si>
    <t>渡辺 暁翔</t>
  </si>
  <si>
    <t>さかわきのりひろ</t>
  </si>
  <si>
    <t>鶴ヶ島Angels</t>
  </si>
  <si>
    <t>坂脇 憲広</t>
  </si>
  <si>
    <t>あなみめいさ</t>
  </si>
  <si>
    <t>阿波 芽衣咲</t>
  </si>
  <si>
    <t>こばやしかえ</t>
  </si>
  <si>
    <t>佐用ＢＪＣ</t>
  </si>
  <si>
    <t>小林 佳依</t>
  </si>
  <si>
    <t>なかざわりこ</t>
  </si>
  <si>
    <t>プライドJr.</t>
  </si>
  <si>
    <t>中沢 莉子</t>
  </si>
  <si>
    <t>ふるたちみそら</t>
  </si>
  <si>
    <t>横須賀Jr.</t>
  </si>
  <si>
    <t>古舘 美空</t>
  </si>
  <si>
    <t>はせがわつばさ</t>
  </si>
  <si>
    <t>長谷川 翼咲</t>
  </si>
  <si>
    <t>３　日本小学生バドミントンフェスティバルinくまがや４年生以下のベスト２入賞者</t>
  </si>
  <si>
    <t>しのはらこうすけ</t>
  </si>
  <si>
    <t>中萩ＪＢＣ</t>
  </si>
  <si>
    <t>篠原　康輔</t>
  </si>
  <si>
    <t>しのはらろく</t>
  </si>
  <si>
    <t>篠原　緑</t>
  </si>
  <si>
    <t>たざわめいな</t>
  </si>
  <si>
    <t>田沢　めいな</t>
  </si>
  <si>
    <t>いたばしゆい</t>
  </si>
  <si>
    <t>ＳＪＣ</t>
  </si>
  <si>
    <t>板橋　ゆい</t>
  </si>
  <si>
    <t>ジュニアバドミントンフェスティバルＩＮさいたま参加者数一覧（一般）</t>
  </si>
  <si>
    <t>※　推薦選手含む</t>
  </si>
  <si>
    <t>９月２６日現在</t>
  </si>
  <si>
    <t>男　　　子</t>
  </si>
  <si>
    <t>女　　　子</t>
  </si>
  <si>
    <t>選手計</t>
  </si>
  <si>
    <t>計</t>
  </si>
  <si>
    <t>MA</t>
  </si>
  <si>
    <t>6までOK</t>
  </si>
  <si>
    <t>25までOK</t>
  </si>
  <si>
    <t>行</t>
  </si>
  <si>
    <t>列</t>
  </si>
  <si>
    <t>通番</t>
  </si>
  <si>
    <t>ランク</t>
  </si>
  <si>
    <t>ｸﾞﾙｰﾌﾟ</t>
  </si>
  <si>
    <t>ｸﾞﾙｰﾌﾟ
順</t>
  </si>
  <si>
    <t>氏名</t>
  </si>
  <si>
    <t>クラブ名</t>
  </si>
  <si>
    <t>備考</t>
  </si>
  <si>
    <t>参加
都道府県</t>
  </si>
  <si>
    <t>文字数</t>
  </si>
  <si>
    <t>ﾌﾟﾚｰﾄ確認</t>
  </si>
  <si>
    <t>A</t>
  </si>
  <si>
    <t>C</t>
  </si>
  <si>
    <t>B</t>
  </si>
  <si>
    <t>前年ABCﾍﾞｽﾄ4</t>
  </si>
  <si>
    <t>前年全小ﾍﾞｽﾄ8</t>
  </si>
  <si>
    <t>全小4年生以下ﾍﾞｽﾄ2</t>
  </si>
  <si>
    <t>MB</t>
  </si>
  <si>
    <t>MC</t>
  </si>
  <si>
    <t>WA</t>
  </si>
  <si>
    <t>WB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</si>
</sst>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m\A\-General"/>
    <numFmt numFmtId="177" formatCode="&quot;参&quot;&quot;加&quot;&quot;人&quot;&quot;数&quot;\:\ General&quot;名&quot;"/>
  </numFmts>
  <fonts count="12" x14ac:knownFonts="1">
    <font>
      <sz val="11"/>
      <name val="ＭＳ Ｐゴシック"/>
      <family val="3"/>
      <charset val="128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4"/>
      <name val="ＭＳ 明朝"/>
      <family val="1"/>
      <charset val="128"/>
    </font>
    <font>
      <sz val="16"/>
      <name val="ＭＳ 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0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DDD9C3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9">
    <xf numFmtId="0" fontId="0" fillId="0" borderId="0">
      <alignment vertical="center"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1" fillId="0" borderId="0">
      <alignment vertical="center"/>
    </xf>
    <xf numFmtId="38" fontId="11" fillId="0" borderId="0" applyFont="0" applyFill="0" applyBorder="0" applyProtection="0"/>
    <xf numFmtId="0" fontId="11" fillId="0" borderId="0">
      <alignment vertical="center"/>
    </xf>
  </cellStyleXfs>
  <cellXfs count="300">
    <xf numFmtId="0" fontId="0" fillId="0" borderId="0" xfId="0" applyAlignment="1">
      <alignment vertical="center"/>
    </xf>
    <xf numFmtId="49" fontId="4" fillId="0" borderId="35" xfId="8" applyNumberFormat="1" applyFont="1" applyBorder="1" applyAlignment="1">
      <alignment horizontal="center" vertical="center" shrinkToFit="1"/>
    </xf>
    <xf numFmtId="49" fontId="4" fillId="0" borderId="32" xfId="8" applyNumberFormat="1" applyFont="1" applyBorder="1" applyAlignment="1">
      <alignment horizontal="center" vertical="center" shrinkToFit="1"/>
    </xf>
    <xf numFmtId="49" fontId="4" fillId="0" borderId="76" xfId="8" applyNumberFormat="1" applyFont="1" applyBorder="1" applyAlignment="1">
      <alignment horizontal="center" vertical="center"/>
    </xf>
    <xf numFmtId="49" fontId="4" fillId="0" borderId="79" xfId="8" applyNumberFormat="1" applyFont="1" applyBorder="1" applyAlignment="1">
      <alignment horizontal="center" vertical="center"/>
    </xf>
    <xf numFmtId="49" fontId="4" fillId="0" borderId="77" xfId="8" applyNumberFormat="1" applyFont="1" applyBorder="1" applyAlignment="1">
      <alignment horizontal="center" vertical="center"/>
    </xf>
    <xf numFmtId="49" fontId="4" fillId="0" borderId="32" xfId="8" applyNumberFormat="1" applyFont="1" applyBorder="1" applyAlignment="1">
      <alignment horizontal="center" vertical="center"/>
    </xf>
    <xf numFmtId="49" fontId="4" fillId="0" borderId="78" xfId="8" applyNumberFormat="1" applyFont="1" applyBorder="1" applyAlignment="1">
      <alignment horizontal="center" vertical="center" shrinkToFit="1"/>
    </xf>
    <xf numFmtId="49" fontId="4" fillId="0" borderId="77" xfId="8" applyNumberFormat="1" applyFont="1" applyBorder="1" applyAlignment="1">
      <alignment horizontal="center" vertical="center" shrinkToFit="1"/>
    </xf>
    <xf numFmtId="49" fontId="4" fillId="0" borderId="47" xfId="8" applyNumberFormat="1" applyFont="1" applyBorder="1" applyAlignment="1">
      <alignment horizontal="center" vertical="center"/>
    </xf>
    <xf numFmtId="49" fontId="4" fillId="0" borderId="78" xfId="8" applyNumberFormat="1" applyFont="1" applyBorder="1" applyAlignment="1">
      <alignment horizontal="center" vertical="center"/>
    </xf>
    <xf numFmtId="49" fontId="4" fillId="0" borderId="0" xfId="8" applyNumberFormat="1" applyFont="1" applyBorder="1" applyAlignment="1">
      <alignment horizontal="center" vertical="center"/>
    </xf>
    <xf numFmtId="49" fontId="4" fillId="0" borderId="56" xfId="8" applyNumberFormat="1" applyFont="1" applyBorder="1" applyAlignment="1">
      <alignment horizontal="center" vertical="center"/>
    </xf>
    <xf numFmtId="49" fontId="4" fillId="0" borderId="0" xfId="8" applyNumberFormat="1" applyFont="1" applyAlignment="1">
      <alignment horizontal="center" vertical="center"/>
    </xf>
    <xf numFmtId="49" fontId="4" fillId="0" borderId="64" xfId="8" applyNumberFormat="1" applyFont="1" applyBorder="1" applyAlignment="1">
      <alignment horizontal="center" vertical="center"/>
    </xf>
    <xf numFmtId="0" fontId="0" fillId="0" borderId="0" xfId="8" applyFont="1" applyAlignment="1">
      <alignment horizontal="center" vertical="center"/>
    </xf>
    <xf numFmtId="0" fontId="0" fillId="2" borderId="1" xfId="8" applyFont="1" applyFill="1" applyBorder="1" applyAlignment="1">
      <alignment vertical="center"/>
    </xf>
    <xf numFmtId="0" fontId="0" fillId="2" borderId="2" xfId="8" applyFont="1" applyFill="1" applyBorder="1" applyAlignment="1">
      <alignment vertical="center"/>
    </xf>
    <xf numFmtId="0" fontId="0" fillId="2" borderId="3" xfId="8" applyFont="1" applyFill="1" applyBorder="1" applyAlignment="1">
      <alignment vertical="center"/>
    </xf>
    <xf numFmtId="0" fontId="0" fillId="2" borderId="4" xfId="8" applyFont="1" applyFill="1" applyBorder="1" applyAlignment="1">
      <alignment vertical="center"/>
    </xf>
    <xf numFmtId="0" fontId="0" fillId="2" borderId="5" xfId="8" applyFont="1" applyFill="1" applyBorder="1" applyAlignment="1">
      <alignment vertical="center"/>
    </xf>
    <xf numFmtId="0" fontId="0" fillId="2" borderId="6" xfId="8" applyFont="1" applyFill="1" applyBorder="1" applyAlignment="1">
      <alignment vertical="center"/>
    </xf>
    <xf numFmtId="0" fontId="0" fillId="2" borderId="7" xfId="8" applyFont="1" applyFill="1" applyBorder="1" applyAlignment="1">
      <alignment vertical="center"/>
    </xf>
    <xf numFmtId="0" fontId="0" fillId="2" borderId="8" xfId="8" applyFont="1" applyFill="1" applyBorder="1" applyAlignment="1">
      <alignment vertical="center"/>
    </xf>
    <xf numFmtId="0" fontId="0" fillId="2" borderId="9" xfId="8" applyFont="1" applyFill="1" applyBorder="1" applyAlignment="1">
      <alignment vertical="center"/>
    </xf>
    <xf numFmtId="0" fontId="0" fillId="2" borderId="10" xfId="8" applyFont="1" applyFill="1" applyBorder="1" applyAlignment="1">
      <alignment vertical="center"/>
    </xf>
    <xf numFmtId="0" fontId="0" fillId="0" borderId="11" xfId="8" applyFont="1" applyBorder="1" applyAlignment="1">
      <alignment horizontal="center" vertical="center"/>
    </xf>
    <xf numFmtId="0" fontId="0" fillId="0" borderId="12" xfId="8" applyFont="1" applyBorder="1" applyAlignment="1">
      <alignment horizontal="center" vertical="center"/>
    </xf>
    <xf numFmtId="0" fontId="0" fillId="0" borderId="13" xfId="8" applyFont="1" applyBorder="1" applyAlignment="1">
      <alignment horizontal="center" vertical="center"/>
    </xf>
    <xf numFmtId="0" fontId="0" fillId="2" borderId="14" xfId="8" applyFont="1" applyFill="1" applyBorder="1" applyAlignment="1">
      <alignment vertical="center"/>
    </xf>
    <xf numFmtId="0" fontId="0" fillId="2" borderId="15" xfId="8" applyFont="1" applyFill="1" applyBorder="1" applyAlignment="1">
      <alignment vertical="center"/>
    </xf>
    <xf numFmtId="0" fontId="0" fillId="0" borderId="16" xfId="8" applyFont="1" applyBorder="1" applyAlignment="1">
      <alignment horizontal="center" vertical="center"/>
    </xf>
    <xf numFmtId="0" fontId="0" fillId="2" borderId="17" xfId="8" applyFont="1" applyFill="1" applyBorder="1" applyAlignment="1">
      <alignment vertical="center"/>
    </xf>
    <xf numFmtId="0" fontId="0" fillId="2" borderId="18" xfId="8" applyFont="1" applyFill="1" applyBorder="1" applyAlignment="1">
      <alignment vertical="center"/>
    </xf>
    <xf numFmtId="0" fontId="0" fillId="0" borderId="19" xfId="8" applyFont="1" applyBorder="1" applyAlignment="1">
      <alignment horizontal="center" vertical="center"/>
    </xf>
    <xf numFmtId="0" fontId="0" fillId="2" borderId="20" xfId="8" applyFont="1" applyFill="1" applyBorder="1" applyAlignment="1">
      <alignment horizontal="center" vertical="center"/>
    </xf>
    <xf numFmtId="0" fontId="0" fillId="2" borderId="21" xfId="8" applyFont="1" applyFill="1" applyBorder="1" applyAlignment="1">
      <alignment horizontal="center" vertical="center"/>
    </xf>
    <xf numFmtId="0" fontId="0" fillId="2" borderId="22" xfId="8" applyFont="1" applyFill="1" applyBorder="1" applyAlignment="1">
      <alignment horizontal="center" vertical="center"/>
    </xf>
    <xf numFmtId="0" fontId="0" fillId="0" borderId="12" xfId="8" applyNumberFormat="1" applyFont="1" applyBorder="1" applyAlignment="1">
      <alignment horizontal="center" vertical="center" wrapText="1"/>
    </xf>
    <xf numFmtId="176" fontId="0" fillId="2" borderId="9" xfId="8" applyNumberFormat="1" applyFont="1" applyFill="1" applyBorder="1" applyAlignment="1">
      <alignment horizontal="center" vertical="center"/>
    </xf>
    <xf numFmtId="0" fontId="0" fillId="2" borderId="9" xfId="8" applyNumberFormat="1" applyFont="1" applyFill="1" applyBorder="1" applyAlignment="1">
      <alignment horizontal="center" vertical="center"/>
    </xf>
    <xf numFmtId="0" fontId="0" fillId="2" borderId="1" xfId="8" applyFont="1" applyFill="1" applyBorder="1" applyAlignment="1">
      <alignment horizontal="center" vertical="center"/>
    </xf>
    <xf numFmtId="0" fontId="0" fillId="2" borderId="1" xfId="8" applyNumberFormat="1" applyFont="1" applyFill="1" applyBorder="1" applyAlignment="1">
      <alignment horizontal="center" vertical="center"/>
    </xf>
    <xf numFmtId="0" fontId="0" fillId="2" borderId="14" xfId="8" applyFont="1" applyFill="1" applyBorder="1" applyAlignment="1">
      <alignment horizontal="center" vertical="center"/>
    </xf>
    <xf numFmtId="0" fontId="0" fillId="2" borderId="14" xfId="8" applyNumberFormat="1" applyFont="1" applyFill="1" applyBorder="1" applyAlignment="1">
      <alignment horizontal="center" vertical="center"/>
    </xf>
    <xf numFmtId="0" fontId="0" fillId="0" borderId="0" xfId="8" applyNumberFormat="1" applyFont="1" applyAlignment="1">
      <alignment horizontal="center" vertical="center"/>
    </xf>
    <xf numFmtId="0" fontId="0" fillId="2" borderId="23" xfId="8" applyFont="1" applyFill="1" applyBorder="1" applyAlignment="1">
      <alignment horizontal="center" vertical="center"/>
    </xf>
    <xf numFmtId="0" fontId="0" fillId="2" borderId="2" xfId="8" applyFont="1" applyFill="1" applyBorder="1" applyAlignment="1">
      <alignment horizontal="center" vertical="center"/>
    </xf>
    <xf numFmtId="0" fontId="0" fillId="2" borderId="2" xfId="8" applyNumberFormat="1" applyFont="1" applyFill="1" applyBorder="1" applyAlignment="1">
      <alignment horizontal="center" vertical="center"/>
    </xf>
    <xf numFmtId="0" fontId="0" fillId="2" borderId="24" xfId="8" applyFont="1" applyFill="1" applyBorder="1" applyAlignment="1">
      <alignment vertical="center"/>
    </xf>
    <xf numFmtId="0" fontId="0" fillId="2" borderId="25" xfId="8" applyFont="1" applyFill="1" applyBorder="1" applyAlignment="1">
      <alignment horizontal="center" vertical="center"/>
    </xf>
    <xf numFmtId="0" fontId="0" fillId="2" borderId="6" xfId="8" applyFont="1" applyFill="1" applyBorder="1" applyAlignment="1">
      <alignment horizontal="center" vertical="center"/>
    </xf>
    <xf numFmtId="0" fontId="0" fillId="2" borderId="6" xfId="8" applyNumberFormat="1" applyFont="1" applyFill="1" applyBorder="1" applyAlignment="1">
      <alignment horizontal="center" vertical="center"/>
    </xf>
    <xf numFmtId="0" fontId="0" fillId="2" borderId="26" xfId="8" applyFont="1" applyFill="1" applyBorder="1" applyAlignment="1">
      <alignment vertical="center"/>
    </xf>
    <xf numFmtId="0" fontId="0" fillId="2" borderId="9" xfId="8" applyFont="1" applyFill="1" applyBorder="1" applyAlignment="1">
      <alignment horizontal="center" vertical="center"/>
    </xf>
    <xf numFmtId="0" fontId="8" fillId="0" borderId="0" xfId="8" applyFont="1" applyAlignment="1">
      <alignment vertical="center"/>
    </xf>
    <xf numFmtId="0" fontId="0" fillId="3" borderId="8" xfId="8" applyFont="1" applyFill="1" applyBorder="1" applyAlignment="1">
      <alignment vertical="center"/>
    </xf>
    <xf numFmtId="0" fontId="0" fillId="3" borderId="20" xfId="8" applyFont="1" applyFill="1" applyBorder="1" applyAlignment="1">
      <alignment horizontal="center" vertical="center"/>
    </xf>
    <xf numFmtId="176" fontId="0" fillId="3" borderId="9" xfId="8" applyNumberFormat="1" applyFont="1" applyFill="1" applyBorder="1" applyAlignment="1">
      <alignment horizontal="center" vertical="center"/>
    </xf>
    <xf numFmtId="0" fontId="0" fillId="3" borderId="9" xfId="8" applyNumberFormat="1" applyFont="1" applyFill="1" applyBorder="1" applyAlignment="1">
      <alignment horizontal="center" vertical="center"/>
    </xf>
    <xf numFmtId="0" fontId="0" fillId="3" borderId="9" xfId="8" applyFont="1" applyFill="1" applyBorder="1" applyAlignment="1">
      <alignment vertical="center"/>
    </xf>
    <xf numFmtId="0" fontId="0" fillId="3" borderId="17" xfId="8" applyFont="1" applyFill="1" applyBorder="1" applyAlignment="1">
      <alignment vertical="center"/>
    </xf>
    <xf numFmtId="0" fontId="0" fillId="3" borderId="10" xfId="8" applyFont="1" applyFill="1" applyBorder="1" applyAlignment="1">
      <alignment vertical="center"/>
    </xf>
    <xf numFmtId="0" fontId="0" fillId="3" borderId="21" xfId="8" applyFont="1" applyFill="1" applyBorder="1" applyAlignment="1">
      <alignment horizontal="center" vertical="center"/>
    </xf>
    <xf numFmtId="0" fontId="0" fillId="3" borderId="1" xfId="8" applyFont="1" applyFill="1" applyBorder="1" applyAlignment="1">
      <alignment horizontal="center" vertical="center"/>
    </xf>
    <xf numFmtId="0" fontId="0" fillId="3" borderId="1" xfId="8" applyNumberFormat="1" applyFont="1" applyFill="1" applyBorder="1" applyAlignment="1">
      <alignment horizontal="center" vertical="center"/>
    </xf>
    <xf numFmtId="0" fontId="0" fillId="3" borderId="1" xfId="8" applyFont="1" applyFill="1" applyBorder="1" applyAlignment="1">
      <alignment vertical="center"/>
    </xf>
    <xf numFmtId="0" fontId="0" fillId="3" borderId="4" xfId="8" applyFont="1" applyFill="1" applyBorder="1" applyAlignment="1">
      <alignment vertical="center"/>
    </xf>
    <xf numFmtId="0" fontId="0" fillId="3" borderId="5" xfId="8" applyFont="1" applyFill="1" applyBorder="1" applyAlignment="1">
      <alignment vertical="center"/>
    </xf>
    <xf numFmtId="0" fontId="0" fillId="3" borderId="22" xfId="8" applyFont="1" applyFill="1" applyBorder="1" applyAlignment="1">
      <alignment horizontal="center" vertical="center"/>
    </xf>
    <xf numFmtId="0" fontId="0" fillId="3" borderId="14" xfId="8" applyFont="1" applyFill="1" applyBorder="1" applyAlignment="1">
      <alignment horizontal="center" vertical="center"/>
    </xf>
    <xf numFmtId="0" fontId="0" fillId="3" borderId="14" xfId="8" applyNumberFormat="1" applyFont="1" applyFill="1" applyBorder="1" applyAlignment="1">
      <alignment horizontal="center" vertical="center"/>
    </xf>
    <xf numFmtId="0" fontId="0" fillId="3" borderId="14" xfId="8" applyFont="1" applyFill="1" applyBorder="1" applyAlignment="1">
      <alignment vertical="center"/>
    </xf>
    <xf numFmtId="0" fontId="0" fillId="3" borderId="15" xfId="8" applyFont="1" applyFill="1" applyBorder="1" applyAlignment="1">
      <alignment vertical="center"/>
    </xf>
    <xf numFmtId="0" fontId="0" fillId="3" borderId="23" xfId="8" applyFont="1" applyFill="1" applyBorder="1" applyAlignment="1">
      <alignment horizontal="center" vertical="center"/>
    </xf>
    <xf numFmtId="0" fontId="0" fillId="3" borderId="2" xfId="8" applyFont="1" applyFill="1" applyBorder="1" applyAlignment="1">
      <alignment horizontal="center" vertical="center"/>
    </xf>
    <xf numFmtId="0" fontId="0" fillId="3" borderId="2" xfId="8" applyNumberFormat="1" applyFont="1" applyFill="1" applyBorder="1" applyAlignment="1">
      <alignment horizontal="center" vertical="center"/>
    </xf>
    <xf numFmtId="0" fontId="0" fillId="3" borderId="2" xfId="8" applyFont="1" applyFill="1" applyBorder="1" applyAlignment="1">
      <alignment vertical="center"/>
    </xf>
    <xf numFmtId="0" fontId="0" fillId="3" borderId="24" xfId="8" applyFont="1" applyFill="1" applyBorder="1" applyAlignment="1">
      <alignment vertical="center"/>
    </xf>
    <xf numFmtId="0" fontId="0" fillId="3" borderId="3" xfId="8" applyFont="1" applyFill="1" applyBorder="1" applyAlignment="1">
      <alignment vertical="center"/>
    </xf>
    <xf numFmtId="0" fontId="0" fillId="3" borderId="18" xfId="8" applyFont="1" applyFill="1" applyBorder="1" applyAlignment="1">
      <alignment vertical="center"/>
    </xf>
    <xf numFmtId="0" fontId="0" fillId="3" borderId="25" xfId="8" applyFont="1" applyFill="1" applyBorder="1" applyAlignment="1">
      <alignment horizontal="center" vertical="center"/>
    </xf>
    <xf numFmtId="0" fontId="0" fillId="3" borderId="6" xfId="8" applyFont="1" applyFill="1" applyBorder="1" applyAlignment="1">
      <alignment horizontal="center" vertical="center"/>
    </xf>
    <xf numFmtId="0" fontId="0" fillId="3" borderId="6" xfId="8" applyNumberFormat="1" applyFont="1" applyFill="1" applyBorder="1" applyAlignment="1">
      <alignment horizontal="center" vertical="center"/>
    </xf>
    <xf numFmtId="0" fontId="0" fillId="3" borderId="6" xfId="8" applyFont="1" applyFill="1" applyBorder="1" applyAlignment="1">
      <alignment vertical="center"/>
    </xf>
    <xf numFmtId="0" fontId="0" fillId="3" borderId="26" xfId="8" applyFont="1" applyFill="1" applyBorder="1" applyAlignment="1">
      <alignment vertical="center"/>
    </xf>
    <xf numFmtId="0" fontId="0" fillId="3" borderId="7" xfId="8" applyFont="1" applyFill="1" applyBorder="1" applyAlignment="1">
      <alignment vertical="center"/>
    </xf>
    <xf numFmtId="0" fontId="0" fillId="3" borderId="9" xfId="8" applyFont="1" applyFill="1" applyBorder="1" applyAlignment="1">
      <alignment horizontal="center" vertical="center"/>
    </xf>
    <xf numFmtId="0" fontId="0" fillId="3" borderId="27" xfId="8" applyFont="1" applyFill="1" applyBorder="1" applyAlignment="1">
      <alignment vertical="center"/>
    </xf>
    <xf numFmtId="0" fontId="0" fillId="3" borderId="28" xfId="8" applyFont="1" applyFill="1" applyBorder="1" applyAlignment="1">
      <alignment vertical="center"/>
    </xf>
    <xf numFmtId="0" fontId="0" fillId="3" borderId="29" xfId="8" applyFont="1" applyFill="1" applyBorder="1" applyAlignment="1">
      <alignment vertical="center"/>
    </xf>
    <xf numFmtId="0" fontId="0" fillId="0" borderId="0" xfId="8" applyFont="1" applyAlignment="1">
      <alignment horizontal="center" vertical="center" wrapText="1"/>
    </xf>
    <xf numFmtId="177" fontId="0" fillId="0" borderId="0" xfId="8" applyNumberFormat="1" applyFont="1" applyAlignment="1">
      <alignment vertical="center"/>
    </xf>
    <xf numFmtId="0" fontId="4" fillId="0" borderId="0" xfId="6" applyFont="1" applyFill="1" applyAlignment="1">
      <alignment horizontal="center" vertical="center"/>
    </xf>
    <xf numFmtId="0" fontId="4" fillId="0" borderId="0" xfId="6" applyFont="1" applyFill="1" applyAlignment="1">
      <alignment horizontal="center" vertical="center" shrinkToFit="1"/>
    </xf>
    <xf numFmtId="0" fontId="7" fillId="0" borderId="0" xfId="8" applyFont="1" applyFill="1" applyAlignment="1">
      <alignment horizontal="center" vertical="center"/>
    </xf>
    <xf numFmtId="0" fontId="7" fillId="0" borderId="0" xfId="8" applyFont="1" applyFill="1" applyAlignment="1">
      <alignment vertical="distributed"/>
    </xf>
    <xf numFmtId="0" fontId="7" fillId="0" borderId="0" xfId="8" applyFont="1" applyFill="1" applyAlignment="1">
      <alignment vertical="center"/>
    </xf>
    <xf numFmtId="0" fontId="7" fillId="0" borderId="30" xfId="8" applyFont="1" applyFill="1" applyBorder="1" applyAlignment="1">
      <alignment horizontal="center" vertical="center"/>
    </xf>
    <xf numFmtId="0" fontId="7" fillId="0" borderId="22" xfId="8" applyFont="1" applyFill="1" applyBorder="1" applyAlignment="1">
      <alignment vertical="center"/>
    </xf>
    <xf numFmtId="0" fontId="7" fillId="0" borderId="17" xfId="8" applyFont="1" applyFill="1" applyBorder="1" applyAlignment="1">
      <alignment horizontal="center" vertical="center"/>
    </xf>
    <xf numFmtId="0" fontId="7" fillId="0" borderId="20" xfId="8" applyFont="1" applyFill="1" applyBorder="1" applyAlignment="1">
      <alignment vertical="center"/>
    </xf>
    <xf numFmtId="0" fontId="7" fillId="0" borderId="31" xfId="8" applyFont="1" applyFill="1" applyBorder="1" applyAlignment="1">
      <alignment vertical="center" shrinkToFit="1"/>
    </xf>
    <xf numFmtId="0" fontId="7" fillId="0" borderId="32" xfId="8" applyFont="1" applyFill="1" applyBorder="1" applyAlignment="1">
      <alignment vertical="center" shrinkToFit="1"/>
    </xf>
    <xf numFmtId="0" fontId="7" fillId="0" borderId="33" xfId="8" applyFont="1" applyFill="1" applyBorder="1" applyAlignment="1">
      <alignment vertical="center" shrinkToFit="1"/>
    </xf>
    <xf numFmtId="0" fontId="7" fillId="0" borderId="34" xfId="8" applyFont="1" applyFill="1" applyBorder="1" applyAlignment="1">
      <alignment vertical="center" shrinkToFit="1"/>
    </xf>
    <xf numFmtId="0" fontId="7" fillId="0" borderId="35" xfId="8" applyFont="1" applyFill="1" applyBorder="1" applyAlignment="1">
      <alignment vertical="center" shrinkToFit="1"/>
    </xf>
    <xf numFmtId="0" fontId="7" fillId="0" borderId="36" xfId="8" applyFont="1" applyFill="1" applyBorder="1" applyAlignment="1">
      <alignment horizontal="center" vertical="center"/>
    </xf>
    <xf numFmtId="0" fontId="7" fillId="0" borderId="37" xfId="8" applyFont="1" applyFill="1" applyBorder="1" applyAlignment="1">
      <alignment horizontal="distributed" vertical="center"/>
    </xf>
    <xf numFmtId="0" fontId="7" fillId="0" borderId="38" xfId="8" applyFont="1" applyFill="1" applyBorder="1" applyAlignment="1">
      <alignment vertical="center"/>
    </xf>
    <xf numFmtId="0" fontId="7" fillId="0" borderId="39" xfId="8" applyNumberFormat="1" applyFont="1" applyFill="1" applyBorder="1" applyAlignment="1">
      <alignment horizontal="center" vertical="center"/>
    </xf>
    <xf numFmtId="0" fontId="0" fillId="0" borderId="40" xfId="8" applyFont="1" applyFill="1" applyBorder="1" applyAlignment="1">
      <alignment horizontal="center" vertical="center"/>
    </xf>
    <xf numFmtId="0" fontId="7" fillId="0" borderId="41" xfId="8" applyNumberFormat="1" applyFont="1" applyFill="1" applyBorder="1" applyAlignment="1">
      <alignment horizontal="center" vertical="center"/>
    </xf>
    <xf numFmtId="0" fontId="7" fillId="0" borderId="40" xfId="8" applyNumberFormat="1" applyFont="1" applyFill="1" applyBorder="1" applyAlignment="1">
      <alignment horizontal="center" vertical="center"/>
    </xf>
    <xf numFmtId="0" fontId="7" fillId="0" borderId="42" xfId="8" applyNumberFormat="1" applyFont="1" applyFill="1" applyBorder="1" applyAlignment="1">
      <alignment horizontal="center" vertical="center"/>
    </xf>
    <xf numFmtId="0" fontId="7" fillId="0" borderId="38" xfId="8" applyNumberFormat="1" applyFont="1" applyFill="1" applyBorder="1" applyAlignment="1">
      <alignment horizontal="center" vertical="center"/>
    </xf>
    <xf numFmtId="0" fontId="7" fillId="0" borderId="43" xfId="8" applyFont="1" applyFill="1" applyBorder="1" applyAlignment="1">
      <alignment horizontal="center" vertical="center"/>
    </xf>
    <xf numFmtId="0" fontId="7" fillId="0" borderId="44" xfId="8" applyFont="1" applyFill="1" applyBorder="1" applyAlignment="1">
      <alignment horizontal="distributed" vertical="center"/>
    </xf>
    <xf numFmtId="0" fontId="7" fillId="0" borderId="45" xfId="8" applyFont="1" applyFill="1" applyBorder="1" applyAlignment="1">
      <alignment vertical="center"/>
    </xf>
    <xf numFmtId="0" fontId="7" fillId="0" borderId="46" xfId="8" applyNumberFormat="1" applyFont="1" applyFill="1" applyBorder="1" applyAlignment="1">
      <alignment horizontal="center" vertical="center"/>
    </xf>
    <xf numFmtId="0" fontId="0" fillId="0" borderId="47" xfId="8" applyFont="1" applyFill="1" applyBorder="1" applyAlignment="1">
      <alignment horizontal="center" vertical="center"/>
    </xf>
    <xf numFmtId="0" fontId="7" fillId="0" borderId="48" xfId="8" applyNumberFormat="1" applyFont="1" applyFill="1" applyBorder="1" applyAlignment="1">
      <alignment horizontal="center" vertical="center"/>
    </xf>
    <xf numFmtId="0" fontId="7" fillId="0" borderId="47" xfId="8" applyNumberFormat="1" applyFont="1" applyFill="1" applyBorder="1" applyAlignment="1">
      <alignment horizontal="center" vertical="center"/>
    </xf>
    <xf numFmtId="0" fontId="7" fillId="0" borderId="49" xfId="8" applyNumberFormat="1" applyFont="1" applyFill="1" applyBorder="1" applyAlignment="1">
      <alignment horizontal="center" vertical="center"/>
    </xf>
    <xf numFmtId="0" fontId="7" fillId="0" borderId="45" xfId="8" applyNumberFormat="1" applyFont="1" applyFill="1" applyBorder="1" applyAlignment="1">
      <alignment horizontal="center" vertical="center"/>
    </xf>
    <xf numFmtId="0" fontId="7" fillId="0" borderId="0" xfId="8" applyFont="1" applyAlignment="1">
      <alignment horizontal="center" vertical="center"/>
    </xf>
    <xf numFmtId="0" fontId="7" fillId="0" borderId="50" xfId="8" applyFont="1" applyFill="1" applyBorder="1" applyAlignment="1">
      <alignment horizontal="center" vertical="center"/>
    </xf>
    <xf numFmtId="0" fontId="7" fillId="0" borderId="51" xfId="8" applyFont="1" applyFill="1" applyBorder="1" applyAlignment="1">
      <alignment horizontal="distributed" vertical="center"/>
    </xf>
    <xf numFmtId="0" fontId="7" fillId="0" borderId="52" xfId="8" applyFont="1" applyFill="1" applyBorder="1" applyAlignment="1">
      <alignment vertical="center"/>
    </xf>
    <xf numFmtId="0" fontId="7" fillId="0" borderId="53" xfId="8" applyNumberFormat="1" applyFont="1" applyFill="1" applyBorder="1" applyAlignment="1">
      <alignment horizontal="center" vertical="center"/>
    </xf>
    <xf numFmtId="0" fontId="0" fillId="0" borderId="54" xfId="8" applyFont="1" applyFill="1" applyBorder="1" applyAlignment="1">
      <alignment horizontal="center" vertical="center"/>
    </xf>
    <xf numFmtId="0" fontId="7" fillId="0" borderId="55" xfId="8" applyNumberFormat="1" applyFont="1" applyFill="1" applyBorder="1" applyAlignment="1">
      <alignment horizontal="center" vertical="center"/>
    </xf>
    <xf numFmtId="0" fontId="7" fillId="0" borderId="52" xfId="8" applyNumberFormat="1" applyFont="1" applyFill="1" applyBorder="1" applyAlignment="1">
      <alignment horizontal="center" vertical="center"/>
    </xf>
    <xf numFmtId="0" fontId="7" fillId="0" borderId="56" xfId="8" applyFont="1" applyFill="1" applyBorder="1" applyAlignment="1">
      <alignment horizontal="distributed" vertical="center"/>
    </xf>
    <xf numFmtId="0" fontId="7" fillId="0" borderId="57" xfId="8" applyNumberFormat="1" applyFont="1" applyFill="1" applyBorder="1" applyAlignment="1">
      <alignment horizontal="center" vertical="center"/>
    </xf>
    <xf numFmtId="0" fontId="7" fillId="0" borderId="56" xfId="8" applyNumberFormat="1" applyFont="1" applyFill="1" applyBorder="1" applyAlignment="1">
      <alignment horizontal="center" vertical="center"/>
    </xf>
    <xf numFmtId="0" fontId="7" fillId="0" borderId="58" xfId="8" applyNumberFormat="1" applyFont="1" applyFill="1" applyBorder="1" applyAlignment="1">
      <alignment horizontal="center" vertical="center"/>
    </xf>
    <xf numFmtId="0" fontId="7" fillId="0" borderId="59" xfId="8" applyNumberFormat="1" applyFont="1" applyFill="1" applyBorder="1" applyAlignment="1">
      <alignment horizontal="center" vertical="center"/>
    </xf>
    <xf numFmtId="0" fontId="7" fillId="0" borderId="21" xfId="8" applyNumberFormat="1" applyFont="1" applyFill="1" applyBorder="1" applyAlignment="1">
      <alignment horizontal="center" vertical="center"/>
    </xf>
    <xf numFmtId="0" fontId="7" fillId="0" borderId="1" xfId="8" applyNumberFormat="1" applyFont="1" applyFill="1" applyBorder="1" applyAlignment="1">
      <alignment horizontal="center" vertical="center"/>
    </xf>
    <xf numFmtId="0" fontId="7" fillId="0" borderId="0" xfId="8" applyFont="1" applyAlignment="1">
      <alignment vertical="center"/>
    </xf>
    <xf numFmtId="49" fontId="4" fillId="0" borderId="60" xfId="8" applyNumberFormat="1" applyFont="1" applyBorder="1" applyAlignment="1">
      <alignment vertical="center"/>
    </xf>
    <xf numFmtId="49" fontId="4" fillId="0" borderId="37" xfId="8" applyNumberFormat="1" applyFont="1" applyBorder="1" applyAlignment="1">
      <alignment horizontal="center" vertical="center"/>
    </xf>
    <xf numFmtId="49" fontId="4" fillId="0" borderId="41" xfId="8" applyNumberFormat="1" applyFont="1" applyBorder="1" applyAlignment="1">
      <alignment horizontal="center" vertical="center"/>
    </xf>
    <xf numFmtId="49" fontId="4" fillId="0" borderId="61" xfId="8" applyNumberFormat="1" applyFont="1" applyBorder="1" applyAlignment="1">
      <alignment vertical="center"/>
    </xf>
    <xf numFmtId="49" fontId="4" fillId="0" borderId="51" xfId="8" applyNumberFormat="1" applyFont="1" applyBorder="1" applyAlignment="1">
      <alignment horizontal="center" vertical="center"/>
    </xf>
    <xf numFmtId="49" fontId="4" fillId="0" borderId="51" xfId="8" applyNumberFormat="1" applyFont="1" applyBorder="1" applyAlignment="1">
      <alignment horizontal="center" vertical="center" shrinkToFit="1"/>
    </xf>
    <xf numFmtId="49" fontId="4" fillId="0" borderId="62" xfId="8" applyNumberFormat="1" applyFont="1" applyBorder="1" applyAlignment="1">
      <alignment horizontal="center" vertical="center" shrinkToFit="1"/>
    </xf>
    <xf numFmtId="49" fontId="4" fillId="0" borderId="62" xfId="8" applyNumberFormat="1" applyFont="1" applyBorder="1" applyAlignment="1">
      <alignment horizontal="center" vertical="center"/>
    </xf>
    <xf numFmtId="49" fontId="4" fillId="0" borderId="54" xfId="8" applyNumberFormat="1" applyFont="1" applyBorder="1" applyAlignment="1">
      <alignment horizontal="center" vertical="center" shrinkToFit="1"/>
    </xf>
    <xf numFmtId="49" fontId="4" fillId="0" borderId="55" xfId="8" applyNumberFormat="1" applyFont="1" applyBorder="1" applyAlignment="1">
      <alignment horizontal="center" vertical="center" shrinkToFit="1"/>
    </xf>
    <xf numFmtId="49" fontId="4" fillId="0" borderId="60" xfId="8" applyNumberFormat="1" applyFont="1" applyBorder="1" applyAlignment="1"/>
    <xf numFmtId="49" fontId="4" fillId="0" borderId="63" xfId="8" applyNumberFormat="1" applyFont="1" applyBorder="1" applyAlignment="1"/>
    <xf numFmtId="49" fontId="5" fillId="0" borderId="64" xfId="8" applyNumberFormat="1" applyFont="1" applyBorder="1" applyAlignment="1">
      <alignment horizontal="distributed" shrinkToFit="1"/>
    </xf>
    <xf numFmtId="49" fontId="4" fillId="0" borderId="60" xfId="8" applyNumberFormat="1" applyFont="1" applyBorder="1" applyAlignment="1">
      <alignment horizontal="center" shrinkToFit="1"/>
    </xf>
    <xf numFmtId="49" fontId="4" fillId="0" borderId="63" xfId="8" applyNumberFormat="1" applyFont="1" applyBorder="1" applyAlignment="1">
      <alignment shrinkToFit="1"/>
    </xf>
    <xf numFmtId="49" fontId="4" fillId="0" borderId="60" xfId="8" applyNumberFormat="1" applyFont="1" applyBorder="1" applyAlignment="1">
      <alignment shrinkToFit="1"/>
    </xf>
    <xf numFmtId="49" fontId="4" fillId="0" borderId="65" xfId="8" applyNumberFormat="1" applyFont="1" applyBorder="1" applyAlignment="1">
      <alignment vertical="center"/>
    </xf>
    <xf numFmtId="49" fontId="4" fillId="0" borderId="0" xfId="8" applyNumberFormat="1" applyFont="1" applyAlignment="1">
      <alignment horizontal="distributed" vertical="center" shrinkToFit="1"/>
    </xf>
    <xf numFmtId="49" fontId="4" fillId="0" borderId="61" xfId="8" applyNumberFormat="1" applyFont="1" applyBorder="1" applyAlignment="1">
      <alignment horizontal="center" vertical="center" shrinkToFit="1"/>
    </xf>
    <xf numFmtId="49" fontId="4" fillId="0" borderId="65" xfId="8" applyNumberFormat="1" applyFont="1" applyBorder="1" applyAlignment="1">
      <alignment vertical="center" shrinkToFit="1"/>
    </xf>
    <xf numFmtId="49" fontId="4" fillId="0" borderId="61" xfId="8" applyNumberFormat="1" applyFont="1" applyBorder="1" applyAlignment="1">
      <alignment vertical="center" shrinkToFit="1"/>
    </xf>
    <xf numFmtId="49" fontId="4" fillId="0" borderId="66" xfId="8" applyNumberFormat="1" applyFont="1" applyBorder="1" applyAlignment="1">
      <alignment vertical="center"/>
    </xf>
    <xf numFmtId="49" fontId="4" fillId="0" borderId="67" xfId="8" applyNumberFormat="1" applyFont="1" applyBorder="1" applyAlignment="1">
      <alignment horizontal="left" vertical="center" shrinkToFit="1"/>
    </xf>
    <xf numFmtId="49" fontId="4" fillId="0" borderId="68" xfId="8" applyNumberFormat="1" applyFont="1" applyBorder="1" applyAlignment="1">
      <alignment horizontal="center" vertical="center" shrinkToFit="1"/>
    </xf>
    <xf numFmtId="49" fontId="4" fillId="0" borderId="66" xfId="8" applyNumberFormat="1" applyFont="1" applyBorder="1" applyAlignment="1">
      <alignment vertical="center" shrinkToFit="1"/>
    </xf>
    <xf numFmtId="49" fontId="4" fillId="0" borderId="68" xfId="8" applyNumberFormat="1" applyFont="1" applyBorder="1" applyAlignment="1">
      <alignment vertical="center" shrinkToFit="1"/>
    </xf>
    <xf numFmtId="49" fontId="4" fillId="0" borderId="61" xfId="8" applyNumberFormat="1" applyFont="1" applyBorder="1" applyAlignment="1"/>
    <xf numFmtId="49" fontId="4" fillId="0" borderId="65" xfId="8" applyNumberFormat="1" applyFont="1" applyBorder="1" applyAlignment="1"/>
    <xf numFmtId="49" fontId="5" fillId="0" borderId="0" xfId="8" applyNumberFormat="1" applyFont="1" applyAlignment="1">
      <alignment horizontal="distributed" shrinkToFit="1"/>
    </xf>
    <xf numFmtId="49" fontId="4" fillId="0" borderId="61" xfId="8" applyNumberFormat="1" applyFont="1" applyBorder="1" applyAlignment="1">
      <alignment horizontal="center" shrinkToFit="1"/>
    </xf>
    <xf numFmtId="49" fontId="4" fillId="0" borderId="65" xfId="8" applyNumberFormat="1" applyFont="1" applyBorder="1" applyAlignment="1">
      <alignment shrinkToFit="1"/>
    </xf>
    <xf numFmtId="49" fontId="4" fillId="0" borderId="61" xfId="8" applyNumberFormat="1" applyFont="1" applyBorder="1" applyAlignment="1">
      <alignment shrinkToFit="1"/>
    </xf>
    <xf numFmtId="49" fontId="4" fillId="0" borderId="57" xfId="8" applyNumberFormat="1" applyFont="1" applyBorder="1" applyAlignment="1">
      <alignment vertical="center"/>
    </xf>
    <xf numFmtId="49" fontId="4" fillId="0" borderId="69" xfId="8" applyNumberFormat="1" applyFont="1" applyBorder="1" applyAlignment="1">
      <alignment vertical="center"/>
    </xf>
    <xf numFmtId="49" fontId="4" fillId="0" borderId="57" xfId="8" applyNumberFormat="1" applyFont="1" applyBorder="1" applyAlignment="1">
      <alignment vertical="center" shrinkToFit="1"/>
    </xf>
    <xf numFmtId="49" fontId="4" fillId="0" borderId="33" xfId="8" applyNumberFormat="1" applyFont="1" applyBorder="1" applyAlignment="1"/>
    <xf numFmtId="49" fontId="5" fillId="0" borderId="70" xfId="8" applyNumberFormat="1" applyFont="1" applyBorder="1" applyAlignment="1">
      <alignment horizontal="distributed" shrinkToFit="1"/>
    </xf>
    <xf numFmtId="49" fontId="4" fillId="0" borderId="31" xfId="8" applyNumberFormat="1" applyFont="1" applyBorder="1" applyAlignment="1">
      <alignment horizontal="center" shrinkToFit="1"/>
    </xf>
    <xf numFmtId="49" fontId="4" fillId="0" borderId="33" xfId="8" applyNumberFormat="1" applyFont="1" applyBorder="1" applyAlignment="1">
      <alignment shrinkToFit="1"/>
    </xf>
    <xf numFmtId="49" fontId="4" fillId="0" borderId="31" xfId="8" applyNumberFormat="1" applyFont="1" applyBorder="1" applyAlignment="1">
      <alignment shrinkToFit="1"/>
    </xf>
    <xf numFmtId="49" fontId="4" fillId="0" borderId="57" xfId="8" applyNumberFormat="1" applyFont="1" applyBorder="1" applyAlignment="1">
      <alignment horizontal="center" vertical="center" shrinkToFit="1"/>
    </xf>
    <xf numFmtId="49" fontId="4" fillId="0" borderId="69" xfId="8" applyNumberFormat="1" applyFont="1" applyBorder="1" applyAlignment="1">
      <alignment vertical="center" shrinkToFit="1"/>
    </xf>
    <xf numFmtId="49" fontId="4" fillId="0" borderId="56" xfId="8" applyNumberFormat="1" applyFont="1" applyBorder="1" applyAlignment="1">
      <alignment horizontal="left" vertical="center" shrinkToFit="1"/>
    </xf>
    <xf numFmtId="49" fontId="4" fillId="0" borderId="67" xfId="8" applyNumberFormat="1" applyFont="1" applyBorder="1" applyAlignment="1">
      <alignment horizontal="left" vertical="center" wrapText="1" shrinkToFit="1"/>
    </xf>
    <xf numFmtId="38" fontId="4" fillId="0" borderId="63" xfId="7" applyFont="1" applyFill="1" applyBorder="1" applyAlignment="1"/>
    <xf numFmtId="38" fontId="4" fillId="0" borderId="60" xfId="7" applyFont="1" applyFill="1" applyBorder="1" applyAlignment="1">
      <alignment horizontal="center" shrinkToFit="1"/>
    </xf>
    <xf numFmtId="38" fontId="4" fillId="0" borderId="63" xfId="7" applyFont="1" applyFill="1" applyBorder="1" applyAlignment="1">
      <alignment shrinkToFit="1"/>
    </xf>
    <xf numFmtId="38" fontId="4" fillId="0" borderId="60" xfId="7" applyFont="1" applyFill="1" applyBorder="1" applyAlignment="1">
      <alignment shrinkToFit="1"/>
    </xf>
    <xf numFmtId="38" fontId="4" fillId="0" borderId="65" xfId="7" applyFont="1" applyFill="1" applyBorder="1" applyAlignment="1">
      <alignment vertical="center"/>
    </xf>
    <xf numFmtId="38" fontId="4" fillId="0" borderId="61" xfId="7" applyFont="1" applyFill="1" applyBorder="1" applyAlignment="1">
      <alignment horizontal="center" vertical="center" shrinkToFit="1"/>
    </xf>
    <xf numFmtId="38" fontId="4" fillId="0" borderId="65" xfId="7" applyFont="1" applyFill="1" applyBorder="1" applyAlignment="1">
      <alignment vertical="center" shrinkToFit="1"/>
    </xf>
    <xf numFmtId="38" fontId="4" fillId="0" borderId="61" xfId="7" applyFont="1" applyFill="1" applyBorder="1" applyAlignment="1">
      <alignment vertical="center" shrinkToFit="1"/>
    </xf>
    <xf numFmtId="38" fontId="4" fillId="0" borderId="66" xfId="7" applyFont="1" applyFill="1" applyBorder="1" applyAlignment="1">
      <alignment vertical="center"/>
    </xf>
    <xf numFmtId="38" fontId="4" fillId="0" borderId="68" xfId="7" applyFont="1" applyFill="1" applyBorder="1" applyAlignment="1">
      <alignment horizontal="center" vertical="center" shrinkToFit="1"/>
    </xf>
    <xf numFmtId="38" fontId="4" fillId="0" borderId="66" xfId="7" applyFont="1" applyFill="1" applyBorder="1" applyAlignment="1">
      <alignment vertical="center" shrinkToFit="1"/>
    </xf>
    <xf numFmtId="38" fontId="4" fillId="0" borderId="68" xfId="7" applyFont="1" applyFill="1" applyBorder="1" applyAlignment="1">
      <alignment vertical="center" shrinkToFit="1"/>
    </xf>
    <xf numFmtId="38" fontId="4" fillId="0" borderId="33" xfId="7" applyFont="1" applyFill="1" applyBorder="1" applyAlignment="1"/>
    <xf numFmtId="38" fontId="4" fillId="0" borderId="31" xfId="7" applyFont="1" applyFill="1" applyBorder="1" applyAlignment="1">
      <alignment horizontal="center" shrinkToFit="1"/>
    </xf>
    <xf numFmtId="38" fontId="4" fillId="0" borderId="33" xfId="7" applyFont="1" applyFill="1" applyBorder="1" applyAlignment="1">
      <alignment shrinkToFit="1"/>
    </xf>
    <xf numFmtId="38" fontId="4" fillId="0" borderId="31" xfId="7" applyFont="1" applyFill="1" applyBorder="1" applyAlignment="1">
      <alignment shrinkToFit="1"/>
    </xf>
    <xf numFmtId="38" fontId="4" fillId="0" borderId="69" xfId="7" applyFont="1" applyFill="1" applyBorder="1" applyAlignment="1">
      <alignment vertical="center"/>
    </xf>
    <xf numFmtId="38" fontId="4" fillId="0" borderId="57" xfId="7" applyFont="1" applyFill="1" applyBorder="1" applyAlignment="1">
      <alignment horizontal="center" vertical="center" shrinkToFit="1"/>
    </xf>
    <xf numFmtId="38" fontId="4" fillId="0" borderId="69" xfId="7" applyFont="1" applyFill="1" applyBorder="1" applyAlignment="1">
      <alignment vertical="center" shrinkToFit="1"/>
    </xf>
    <xf numFmtId="38" fontId="4" fillId="0" borderId="57" xfId="7" applyFont="1" applyFill="1" applyBorder="1" applyAlignment="1">
      <alignment vertical="center" shrinkToFit="1"/>
    </xf>
    <xf numFmtId="0" fontId="4" fillId="0" borderId="0" xfId="6" applyFont="1" applyAlignment="1">
      <alignment horizontal="center" vertical="center"/>
    </xf>
    <xf numFmtId="0" fontId="4" fillId="0" borderId="0" xfId="6" applyFont="1" applyAlignment="1">
      <alignment horizontal="center" vertical="center" shrinkToFit="1"/>
    </xf>
    <xf numFmtId="0" fontId="4" fillId="0" borderId="1" xfId="6" applyFont="1" applyBorder="1" applyAlignment="1">
      <alignment horizontal="center" vertical="center"/>
    </xf>
    <xf numFmtId="0" fontId="5" fillId="0" borderId="14" xfId="6" applyFont="1" applyBorder="1" applyAlignment="1">
      <alignment horizontal="distributed" vertical="center" indent="2"/>
    </xf>
    <xf numFmtId="0" fontId="4" fillId="0" borderId="9" xfId="6" applyFont="1" applyBorder="1" applyAlignment="1">
      <alignment horizontal="distributed" vertical="center" indent="2"/>
    </xf>
    <xf numFmtId="0" fontId="5" fillId="0" borderId="71" xfId="6" applyFont="1" applyBorder="1" applyAlignment="1">
      <alignment horizontal="distributed" vertical="center" indent="2"/>
    </xf>
    <xf numFmtId="0" fontId="4" fillId="0" borderId="20" xfId="6" applyFont="1" applyBorder="1" applyAlignment="1">
      <alignment horizontal="distributed" vertical="center" indent="2"/>
    </xf>
    <xf numFmtId="0" fontId="4" fillId="0" borderId="0" xfId="6" applyFont="1" applyAlignment="1">
      <alignment horizontal="distributed" vertical="center" indent="1"/>
    </xf>
    <xf numFmtId="0" fontId="4" fillId="0" borderId="0" xfId="6" applyFont="1" applyAlignment="1">
      <alignment horizontal="distributed" vertical="center" indent="2"/>
    </xf>
    <xf numFmtId="0" fontId="5" fillId="0" borderId="14" xfId="6" applyFont="1" applyBorder="1" applyAlignment="1">
      <alignment horizontal="distributed" vertical="center" wrapText="1" indent="2"/>
    </xf>
    <xf numFmtId="0" fontId="4" fillId="4" borderId="72" xfId="6" applyFont="1" applyFill="1" applyBorder="1" applyAlignment="1">
      <alignment horizontal="distributed" vertical="center" indent="2"/>
    </xf>
    <xf numFmtId="0" fontId="5" fillId="4" borderId="14" xfId="6" applyFont="1" applyFill="1" applyBorder="1" applyAlignment="1">
      <alignment horizontal="distributed" vertical="center" indent="2"/>
    </xf>
    <xf numFmtId="56" fontId="7" fillId="0" borderId="0" xfId="8" applyNumberFormat="1" applyFont="1" applyFill="1" applyAlignment="1">
      <alignment vertical="center"/>
    </xf>
    <xf numFmtId="49" fontId="3" fillId="0" borderId="37" xfId="8" applyNumberFormat="1" applyFont="1" applyBorder="1" applyAlignment="1">
      <alignment horizontal="center" vertical="center" shrinkToFit="1"/>
    </xf>
    <xf numFmtId="49" fontId="4" fillId="0" borderId="0" xfId="8" applyNumberFormat="1" applyFont="1" applyFill="1" applyBorder="1" applyAlignment="1">
      <alignment vertical="center"/>
    </xf>
    <xf numFmtId="49" fontId="10" fillId="0" borderId="0" xfId="8" applyNumberFormat="1" applyFont="1" applyFill="1" applyBorder="1" applyAlignment="1">
      <alignment horizontal="center" vertical="center"/>
    </xf>
    <xf numFmtId="49" fontId="4" fillId="0" borderId="0" xfId="8" applyNumberFormat="1" applyFont="1" applyFill="1" applyBorder="1" applyAlignment="1">
      <alignment horizontal="center" vertical="center"/>
    </xf>
    <xf numFmtId="49" fontId="4" fillId="0" borderId="30" xfId="8" applyNumberFormat="1" applyFont="1" applyFill="1" applyBorder="1" applyAlignment="1">
      <alignment vertical="center"/>
    </xf>
    <xf numFmtId="49" fontId="4" fillId="0" borderId="73" xfId="8" applyNumberFormat="1" applyFont="1" applyFill="1" applyBorder="1" applyAlignment="1">
      <alignment vertical="center"/>
    </xf>
    <xf numFmtId="49" fontId="4" fillId="0" borderId="30" xfId="8" applyNumberFormat="1" applyFont="1" applyFill="1" applyBorder="1" applyAlignment="1"/>
    <xf numFmtId="49" fontId="4" fillId="0" borderId="0" xfId="8" applyNumberFormat="1" applyFont="1" applyFill="1" applyBorder="1" applyAlignment="1"/>
    <xf numFmtId="49" fontId="4" fillId="0" borderId="73" xfId="8" applyNumberFormat="1" applyFont="1" applyFill="1" applyBorder="1" applyAlignment="1"/>
    <xf numFmtId="49" fontId="4" fillId="0" borderId="17" xfId="8" applyNumberFormat="1" applyFont="1" applyFill="1" applyBorder="1" applyAlignment="1">
      <alignment vertical="center"/>
    </xf>
    <xf numFmtId="49" fontId="4" fillId="0" borderId="0" xfId="8" applyNumberFormat="1" applyFont="1" applyFill="1" applyBorder="1" applyAlignment="1">
      <alignment vertical="distributed"/>
    </xf>
    <xf numFmtId="38" fontId="4" fillId="0" borderId="41" xfId="7" applyFont="1" applyFill="1" applyBorder="1" applyAlignment="1"/>
    <xf numFmtId="49" fontId="5" fillId="0" borderId="37" xfId="8" applyNumberFormat="1" applyFont="1" applyBorder="1" applyAlignment="1">
      <alignment horizontal="distributed" shrinkToFit="1"/>
    </xf>
    <xf numFmtId="38" fontId="4" fillId="0" borderId="48" xfId="7" applyFont="1" applyFill="1" applyBorder="1" applyAlignment="1">
      <alignment vertical="center"/>
    </xf>
    <xf numFmtId="49" fontId="4" fillId="0" borderId="44" xfId="8" applyNumberFormat="1" applyFont="1" applyBorder="1" applyAlignment="1">
      <alignment horizontal="distributed" vertical="center" shrinkToFit="1"/>
    </xf>
    <xf numFmtId="49" fontId="4" fillId="0" borderId="44" xfId="8" applyNumberFormat="1" applyFont="1" applyBorder="1" applyAlignment="1">
      <alignment horizontal="left" vertical="center" shrinkToFit="1"/>
    </xf>
    <xf numFmtId="38" fontId="4" fillId="0" borderId="48" xfId="7" applyFont="1" applyFill="1" applyBorder="1" applyAlignment="1"/>
    <xf numFmtId="49" fontId="5" fillId="0" borderId="44" xfId="8" applyNumberFormat="1" applyFont="1" applyBorder="1" applyAlignment="1">
      <alignment horizontal="distributed" shrinkToFit="1"/>
    </xf>
    <xf numFmtId="38" fontId="4" fillId="0" borderId="66" xfId="7" applyFont="1" applyFill="1" applyBorder="1" applyAlignment="1"/>
    <xf numFmtId="49" fontId="5" fillId="0" borderId="67" xfId="8" applyNumberFormat="1" applyFont="1" applyBorder="1" applyAlignment="1">
      <alignment horizontal="distributed" shrinkToFit="1"/>
    </xf>
    <xf numFmtId="38" fontId="4" fillId="0" borderId="65" xfId="7" applyFont="1" applyFill="1" applyBorder="1" applyAlignment="1">
      <alignment shrinkToFit="1"/>
    </xf>
    <xf numFmtId="49" fontId="5" fillId="0" borderId="0" xfId="8" applyNumberFormat="1" applyFont="1" applyBorder="1" applyAlignment="1">
      <alignment horizontal="distributed" shrinkToFit="1"/>
    </xf>
    <xf numFmtId="38" fontId="4" fillId="0" borderId="61" xfId="7" applyFont="1" applyFill="1" applyBorder="1" applyAlignment="1">
      <alignment shrinkToFit="1"/>
    </xf>
    <xf numFmtId="49" fontId="4" fillId="0" borderId="0" xfId="8" applyNumberFormat="1" applyFont="1" applyBorder="1" applyAlignment="1">
      <alignment horizontal="distributed" vertical="center" shrinkToFit="1"/>
    </xf>
    <xf numFmtId="38" fontId="4" fillId="0" borderId="61" xfId="7" applyFont="1" applyFill="1" applyBorder="1" applyAlignment="1">
      <alignment horizontal="center" shrinkToFit="1"/>
    </xf>
    <xf numFmtId="0" fontId="4" fillId="0" borderId="56" xfId="6" applyFont="1" applyBorder="1" applyAlignment="1">
      <alignment vertical="center"/>
    </xf>
    <xf numFmtId="49" fontId="4" fillId="0" borderId="74" xfId="8" applyNumberFormat="1" applyFont="1" applyBorder="1" applyAlignment="1">
      <alignment horizontal="center" vertical="center" shrinkToFit="1"/>
    </xf>
    <xf numFmtId="49" fontId="4" fillId="0" borderId="81" xfId="8" applyNumberFormat="1" applyFont="1" applyBorder="1" applyAlignment="1">
      <alignment horizontal="center" vertical="center" shrinkToFit="1"/>
    </xf>
    <xf numFmtId="49" fontId="4" fillId="0" borderId="76" xfId="8" applyNumberFormat="1" applyFont="1" applyBorder="1" applyAlignment="1">
      <alignment horizontal="center" vertical="center" shrinkToFit="1"/>
    </xf>
    <xf numFmtId="49" fontId="4" fillId="0" borderId="79" xfId="8" applyNumberFormat="1" applyFont="1" applyBorder="1" applyAlignment="1">
      <alignment horizontal="center" vertical="center" shrinkToFit="1"/>
    </xf>
    <xf numFmtId="49" fontId="4" fillId="0" borderId="35" xfId="8" applyNumberFormat="1" applyFont="1" applyBorder="1" applyAlignment="1">
      <alignment horizontal="center" vertical="center"/>
    </xf>
    <xf numFmtId="49" fontId="4" fillId="0" borderId="74" xfId="8" applyNumberFormat="1" applyFont="1" applyBorder="1" applyAlignment="1">
      <alignment horizontal="center" vertical="center"/>
    </xf>
    <xf numFmtId="49" fontId="4" fillId="0" borderId="75" xfId="8" applyNumberFormat="1" applyFont="1" applyBorder="1" applyAlignment="1">
      <alignment horizontal="center" vertical="center"/>
    </xf>
    <xf numFmtId="49" fontId="4" fillId="0" borderId="75" xfId="8" applyNumberFormat="1" applyFont="1" applyBorder="1" applyAlignment="1">
      <alignment horizontal="center" vertical="center" shrinkToFit="1"/>
    </xf>
    <xf numFmtId="49" fontId="4" fillId="0" borderId="64" xfId="8" applyNumberFormat="1" applyFont="1" applyBorder="1" applyAlignment="1">
      <alignment horizontal="center" vertical="center" wrapText="1"/>
    </xf>
    <xf numFmtId="49" fontId="4" fillId="0" borderId="0" xfId="8" applyNumberFormat="1" applyFont="1" applyBorder="1" applyAlignment="1">
      <alignment horizontal="center" vertical="center" wrapText="1"/>
    </xf>
    <xf numFmtId="49" fontId="4" fillId="0" borderId="56" xfId="8" applyNumberFormat="1" applyFont="1" applyBorder="1" applyAlignment="1">
      <alignment horizontal="center" vertical="center" wrapText="1"/>
    </xf>
    <xf numFmtId="49" fontId="4" fillId="0" borderId="40" xfId="8" applyNumberFormat="1" applyFont="1" applyBorder="1" applyAlignment="1">
      <alignment horizontal="center" vertical="center"/>
    </xf>
    <xf numFmtId="49" fontId="4" fillId="0" borderId="80" xfId="8" applyNumberFormat="1" applyFont="1" applyBorder="1" applyAlignment="1">
      <alignment horizontal="center" vertical="center" shrinkToFit="1"/>
    </xf>
    <xf numFmtId="49" fontId="4" fillId="0" borderId="54" xfId="8" applyNumberFormat="1" applyFont="1" applyBorder="1" applyAlignment="1">
      <alignment horizontal="center" vertical="center"/>
    </xf>
    <xf numFmtId="49" fontId="4" fillId="0" borderId="80" xfId="8" applyNumberFormat="1" applyFont="1" applyBorder="1" applyAlignment="1">
      <alignment horizontal="center" vertical="center"/>
    </xf>
    <xf numFmtId="49" fontId="4" fillId="0" borderId="81" xfId="8" applyNumberFormat="1" applyFont="1" applyBorder="1" applyAlignment="1">
      <alignment horizontal="center" vertical="center"/>
    </xf>
    <xf numFmtId="49" fontId="10" fillId="0" borderId="0" xfId="8" applyNumberFormat="1" applyFont="1" applyFill="1" applyBorder="1" applyAlignment="1">
      <alignment horizontal="center" vertical="center"/>
    </xf>
    <xf numFmtId="49" fontId="3" fillId="0" borderId="37" xfId="8" applyNumberFormat="1" applyFont="1" applyBorder="1" applyAlignment="1">
      <alignment horizontal="center" vertical="center" shrinkToFit="1"/>
    </xf>
    <xf numFmtId="49" fontId="3" fillId="0" borderId="38" xfId="8" applyNumberFormat="1" applyFont="1" applyBorder="1" applyAlignment="1">
      <alignment horizontal="center" vertical="center" shrinkToFit="1"/>
    </xf>
    <xf numFmtId="49" fontId="3" fillId="0" borderId="82" xfId="8" applyNumberFormat="1" applyFont="1" applyBorder="1" applyAlignment="1">
      <alignment horizontal="center" vertical="center" shrinkToFit="1"/>
    </xf>
    <xf numFmtId="0" fontId="4" fillId="4" borderId="14" xfId="6" applyFont="1" applyFill="1" applyBorder="1" applyAlignment="1">
      <alignment horizontal="distributed" vertical="center" indent="1"/>
    </xf>
    <xf numFmtId="0" fontId="4" fillId="4" borderId="9" xfId="6" applyFont="1" applyFill="1" applyBorder="1" applyAlignment="1">
      <alignment horizontal="distributed" vertical="center" indent="1"/>
    </xf>
    <xf numFmtId="0" fontId="4" fillId="4" borderId="14" xfId="6" applyFont="1" applyFill="1" applyBorder="1" applyAlignment="1">
      <alignment horizontal="center" vertical="center"/>
    </xf>
    <xf numFmtId="0" fontId="4" fillId="4" borderId="9" xfId="6" applyFont="1" applyFill="1" applyBorder="1" applyAlignment="1">
      <alignment horizontal="center" vertical="center"/>
    </xf>
    <xf numFmtId="49" fontId="4" fillId="4" borderId="14" xfId="6" applyNumberFormat="1" applyFont="1" applyFill="1" applyBorder="1" applyAlignment="1">
      <alignment horizontal="center" vertical="center"/>
    </xf>
    <xf numFmtId="49" fontId="4" fillId="4" borderId="9" xfId="6" applyNumberFormat="1" applyFont="1" applyFill="1" applyBorder="1" applyAlignment="1">
      <alignment horizontal="center" vertical="center"/>
    </xf>
    <xf numFmtId="0" fontId="4" fillId="4" borderId="1" xfId="6" applyFont="1" applyFill="1" applyBorder="1" applyAlignment="1">
      <alignment horizontal="center" vertical="center"/>
    </xf>
    <xf numFmtId="0" fontId="4" fillId="0" borderId="14" xfId="6" applyFont="1" applyBorder="1" applyAlignment="1">
      <alignment horizontal="distributed" vertical="center" indent="1"/>
    </xf>
    <xf numFmtId="0" fontId="4" fillId="0" borderId="9" xfId="6" applyFont="1" applyBorder="1" applyAlignment="1">
      <alignment horizontal="distributed" vertical="center" indent="1"/>
    </xf>
    <xf numFmtId="0" fontId="4" fillId="0" borderId="14" xfId="6" applyFont="1" applyBorder="1" applyAlignment="1">
      <alignment horizontal="center" vertical="center"/>
    </xf>
    <xf numFmtId="0" fontId="4" fillId="0" borderId="9" xfId="6" applyFont="1" applyBorder="1" applyAlignment="1">
      <alignment horizontal="center" vertical="center"/>
    </xf>
    <xf numFmtId="49" fontId="4" fillId="0" borderId="14" xfId="6" applyNumberFormat="1" applyFont="1" applyBorder="1" applyAlignment="1">
      <alignment horizontal="center" vertical="center"/>
    </xf>
    <xf numFmtId="49" fontId="4" fillId="0" borderId="9" xfId="6" applyNumberFormat="1" applyFont="1" applyBorder="1" applyAlignment="1">
      <alignment horizontal="center" vertical="center"/>
    </xf>
    <xf numFmtId="0" fontId="4" fillId="0" borderId="14" xfId="6" applyFont="1" applyBorder="1" applyAlignment="1">
      <alignment horizontal="center" vertical="center" shrinkToFit="1"/>
    </xf>
    <xf numFmtId="0" fontId="4" fillId="0" borderId="9" xfId="6" applyFont="1" applyBorder="1" applyAlignment="1">
      <alignment horizontal="center" vertical="center" shrinkToFit="1"/>
    </xf>
    <xf numFmtId="0" fontId="4" fillId="0" borderId="1" xfId="6" applyFont="1" applyBorder="1" applyAlignment="1">
      <alignment horizontal="center" vertical="center"/>
    </xf>
    <xf numFmtId="0" fontId="4" fillId="0" borderId="1" xfId="6" applyFont="1" applyBorder="1" applyAlignment="1">
      <alignment horizontal="center" vertical="center" shrinkToFit="1"/>
    </xf>
    <xf numFmtId="0" fontId="4" fillId="4" borderId="14" xfId="6" applyFont="1" applyFill="1" applyBorder="1" applyAlignment="1">
      <alignment horizontal="center" vertical="center" shrinkToFit="1"/>
    </xf>
    <xf numFmtId="0" fontId="4" fillId="4" borderId="9" xfId="6" applyFont="1" applyFill="1" applyBorder="1" applyAlignment="1">
      <alignment horizontal="center" vertical="center" shrinkToFit="1"/>
    </xf>
    <xf numFmtId="0" fontId="4" fillId="4" borderId="14" xfId="6" applyFont="1" applyFill="1" applyBorder="1" applyAlignment="1">
      <alignment horizontal="distributed" vertical="center" wrapText="1" indent="1"/>
    </xf>
    <xf numFmtId="0" fontId="4" fillId="4" borderId="9" xfId="6" applyFont="1" applyFill="1" applyBorder="1" applyAlignment="1">
      <alignment horizontal="distributed" vertical="center" wrapText="1" indent="1"/>
    </xf>
    <xf numFmtId="0" fontId="9" fillId="0" borderId="0" xfId="6" applyFont="1" applyAlignment="1">
      <alignment horizontal="center" vertical="center"/>
    </xf>
    <xf numFmtId="0" fontId="4" fillId="0" borderId="0" xfId="6" applyFont="1" applyAlignment="1">
      <alignment horizontal="left" vertical="center"/>
    </xf>
    <xf numFmtId="0" fontId="3" fillId="0" borderId="0" xfId="8" applyFont="1" applyAlignment="1">
      <alignment horizontal="center" vertical="center"/>
    </xf>
    <xf numFmtId="0" fontId="7" fillId="0" borderId="64" xfId="8" applyFont="1" applyFill="1" applyBorder="1" applyAlignment="1">
      <alignment horizontal="distributed" vertical="center"/>
    </xf>
    <xf numFmtId="0" fontId="7" fillId="0" borderId="56" xfId="8" applyFont="1" applyFill="1" applyBorder="1" applyAlignment="1">
      <alignment horizontal="distributed" vertical="center"/>
    </xf>
    <xf numFmtId="0" fontId="7" fillId="0" borderId="82" xfId="8" applyFont="1" applyFill="1" applyBorder="1" applyAlignment="1">
      <alignment horizontal="center" vertical="center"/>
    </xf>
    <xf numFmtId="0" fontId="7" fillId="0" borderId="40" xfId="8" applyFont="1" applyFill="1" applyBorder="1" applyAlignment="1">
      <alignment horizontal="center" vertical="center"/>
    </xf>
    <xf numFmtId="0" fontId="7" fillId="0" borderId="41" xfId="8" applyFont="1" applyFill="1" applyBorder="1" applyAlignment="1">
      <alignment horizontal="center" vertical="center"/>
    </xf>
    <xf numFmtId="0" fontId="7" fillId="0" borderId="39" xfId="8" applyFont="1" applyFill="1" applyBorder="1" applyAlignment="1">
      <alignment horizontal="center" vertical="center"/>
    </xf>
    <xf numFmtId="0" fontId="7" fillId="0" borderId="42" xfId="8" applyFont="1" applyFill="1" applyBorder="1" applyAlignment="1">
      <alignment horizontal="center" vertical="center"/>
    </xf>
    <xf numFmtId="0" fontId="7" fillId="0" borderId="14" xfId="8" applyFont="1" applyFill="1" applyBorder="1" applyAlignment="1">
      <alignment horizontal="center" vertical="center"/>
    </xf>
    <xf numFmtId="0" fontId="7" fillId="0" borderId="9" xfId="8" applyFont="1" applyFill="1" applyBorder="1" applyAlignment="1">
      <alignment horizontal="center" vertical="center"/>
    </xf>
    <xf numFmtId="0" fontId="6" fillId="0" borderId="83" xfId="8" applyFont="1" applyBorder="1" applyAlignment="1">
      <alignment horizontal="center" vertical="center"/>
    </xf>
    <xf numFmtId="0" fontId="6" fillId="0" borderId="84" xfId="8" applyFont="1" applyBorder="1" applyAlignment="1">
      <alignment horizontal="center" vertical="center"/>
    </xf>
    <xf numFmtId="0" fontId="6" fillId="0" borderId="85" xfId="8" applyFont="1" applyBorder="1" applyAlignment="1">
      <alignment horizontal="center" vertical="center"/>
    </xf>
  </cellXfs>
  <cellStyles count="9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8" xr:uid="{00000000-0005-0000-0000-000000000000}"/>
    <cellStyle name="Percent" xfId="1" xr:uid="{00000000-0005-0000-0000-000001000000}"/>
    <cellStyle name="桁区切り" xfId="7" xr:uid="{00000000-0005-0000-0000-000007000000}"/>
    <cellStyle name="標準" xfId="0" builtinId="0"/>
    <cellStyle name="標準 2" xfId="6" xr:uid="{00000000-0005-0000-0000-000006000000}"/>
  </cellStyles>
  <dxfs count="12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2\sections\sports\&#9314;&#65343;&#12304;&#25391;&#33288;&#20418;&#12305;\0004%20%20%20%20&#12288;%20&#9733;ABC&#12496;&#12489;&#12511;&#12531;&#12488;&#12531;&#22823;&#20250;&#65288;&#12473;&#12509;&#12540;&#12484;&#25312;&#28857;&#12389;&#12367;&#12426;&#65289;\H30\&#9632;03.%20&#20104;&#31639;&#65381;&#20250;&#35336;&#38306;&#20418;\00.%20ABC%20&#20250;&#35336;&#38306;&#20418;&#65288;&#21629;&#20196;&#12539;&#20986;&#32013;&#31807;&#12539;&#38936;&#21454;&#26360;&#65289;\&#9734;%20ABC&#12496;&#12489;&#12511;&#12531;&#12488;&#12531;&#22823;&#20250;%20&#19968;&#33324;&#65288;&#21629;&#20196;&#26360;&#12539;&#20986;&#32013;&#31807;&#65289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費目"/>
      <sheetName val="流用費目"/>
      <sheetName val="支出負担行為兼支出命令票"/>
      <sheetName val="戻入伝票"/>
      <sheetName val="歳入伝票"/>
      <sheetName val="流用伺"/>
      <sheetName val="出納帳"/>
      <sheetName val="科目別"/>
      <sheetName val="決算書"/>
      <sheetName val="H30　支出明細"/>
      <sheetName val="支出伝票明細"/>
      <sheetName val="DB"/>
      <sheetName val="流用DB"/>
      <sheetName val="支払先"/>
    </sheetNames>
    <sheetDataSet>
      <sheetData sheetId="0">
        <row r="1">
          <cell r="AK1" t="str">
            <v>費目管理表</v>
          </cell>
        </row>
        <row r="2">
          <cell r="C2" t="str">
            <v>区分リスト</v>
          </cell>
          <cell r="AK2" t="str">
            <v>【歳入】</v>
          </cell>
        </row>
        <row r="3">
          <cell r="I3" t="str">
            <v>項目</v>
          </cell>
          <cell r="M3" t="str">
            <v>細目</v>
          </cell>
          <cell r="R3" t="str">
            <v>項目</v>
          </cell>
          <cell r="V3" t="str">
            <v>細目</v>
          </cell>
          <cell r="AA3" t="str">
            <v>項目</v>
          </cell>
          <cell r="AE3" t="str">
            <v>細目</v>
          </cell>
          <cell r="AK3" t="str">
            <v>区分</v>
          </cell>
        </row>
        <row r="4">
          <cell r="C4" t="str">
            <v>大会運営費</v>
          </cell>
          <cell r="I4" t="str">
            <v>報償費</v>
          </cell>
          <cell r="M4" t="str">
            <v>審判員</v>
          </cell>
          <cell r="R4" t="str">
            <v/>
          </cell>
          <cell r="V4" t="str">
            <v/>
          </cell>
          <cell r="AA4" t="str">
            <v>報償費</v>
          </cell>
          <cell r="AE4" t="str">
            <v>消耗品</v>
          </cell>
          <cell r="AK4" t="str">
            <v>負担金</v>
          </cell>
        </row>
        <row r="5">
          <cell r="C5" t="str">
            <v>強化合宿</v>
          </cell>
          <cell r="I5" t="str">
            <v>旅費</v>
          </cell>
          <cell r="M5" t="str">
            <v>競技役員</v>
          </cell>
          <cell r="R5" t="str">
            <v/>
          </cell>
          <cell r="V5" t="str">
            <v/>
          </cell>
          <cell r="AA5" t="str">
            <v>旅費</v>
          </cell>
          <cell r="AE5" t="str">
            <v>印刷製本費</v>
          </cell>
          <cell r="AK5" t="str">
            <v>委託金</v>
          </cell>
        </row>
        <row r="6">
          <cell r="C6" t="str">
            <v>旅費補助</v>
          </cell>
          <cell r="I6" t="str">
            <v>需用費</v>
          </cell>
          <cell r="M6" t="str">
            <v>競技役員宿泊</v>
          </cell>
          <cell r="R6" t="str">
            <v/>
          </cell>
          <cell r="V6" t="str">
            <v/>
          </cell>
          <cell r="AA6" t="str">
            <v>需用費</v>
          </cell>
          <cell r="AE6" t="str">
            <v>食糧費</v>
          </cell>
          <cell r="AK6" t="str">
            <v>参加費</v>
          </cell>
        </row>
        <row r="7">
          <cell r="C7" t="str">
            <v/>
          </cell>
          <cell r="I7" t="str">
            <v>役務費</v>
          </cell>
          <cell r="M7" t="str">
            <v/>
          </cell>
          <cell r="R7" t="str">
            <v/>
          </cell>
          <cell r="V7" t="str">
            <v/>
          </cell>
          <cell r="AA7" t="str">
            <v>役務費</v>
          </cell>
          <cell r="AE7" t="str">
            <v>修繕料</v>
          </cell>
          <cell r="AK7" t="str">
            <v>繰越金</v>
          </cell>
        </row>
        <row r="8">
          <cell r="C8" t="str">
            <v/>
          </cell>
          <cell r="I8" t="str">
            <v>使用料及び賃借料</v>
          </cell>
          <cell r="M8" t="str">
            <v/>
          </cell>
          <cell r="R8" t="str">
            <v/>
          </cell>
          <cell r="V8" t="str">
            <v/>
          </cell>
          <cell r="AA8" t="str">
            <v>使用料及び賃借料</v>
          </cell>
          <cell r="AE8" t="str">
            <v>衣服費</v>
          </cell>
          <cell r="AK8" t="str">
            <v>雑収入</v>
          </cell>
        </row>
        <row r="9">
          <cell r="C9" t="str">
            <v/>
          </cell>
          <cell r="I9" t="str">
            <v>備品購入費</v>
          </cell>
          <cell r="M9" t="str">
            <v/>
          </cell>
          <cell r="R9" t="str">
            <v/>
          </cell>
          <cell r="V9" t="str">
            <v/>
          </cell>
          <cell r="AA9" t="str">
            <v>備品購入費</v>
          </cell>
          <cell r="AE9" t="str">
            <v/>
          </cell>
        </row>
        <row r="10">
          <cell r="C10" t="str">
            <v/>
          </cell>
          <cell r="I10" t="str">
            <v/>
          </cell>
          <cell r="M10" t="str">
            <v/>
          </cell>
          <cell r="R10" t="str">
            <v/>
          </cell>
          <cell r="V10" t="str">
            <v/>
          </cell>
          <cell r="AA10" t="str">
            <v/>
          </cell>
          <cell r="AE10" t="str">
            <v/>
          </cell>
        </row>
        <row r="11">
          <cell r="C11" t="str">
            <v/>
          </cell>
          <cell r="I11" t="str">
            <v/>
          </cell>
          <cell r="M11" t="str">
            <v/>
          </cell>
          <cell r="R11" t="str">
            <v/>
          </cell>
          <cell r="V11" t="str">
            <v/>
          </cell>
          <cell r="AA11" t="str">
            <v/>
          </cell>
          <cell r="AE11" t="str">
            <v/>
          </cell>
        </row>
        <row r="12">
          <cell r="C12" t="str">
            <v/>
          </cell>
          <cell r="I12" t="str">
            <v/>
          </cell>
          <cell r="M12" t="str">
            <v/>
          </cell>
          <cell r="R12" t="str">
            <v/>
          </cell>
          <cell r="V12" t="str">
            <v/>
          </cell>
          <cell r="AA12" t="str">
            <v/>
          </cell>
          <cell r="AE12" t="str">
            <v/>
          </cell>
        </row>
        <row r="13">
          <cell r="C13" t="str">
            <v/>
          </cell>
          <cell r="I13" t="str">
            <v/>
          </cell>
          <cell r="M13" t="str">
            <v/>
          </cell>
          <cell r="R13" t="str">
            <v/>
          </cell>
          <cell r="V13" t="str">
            <v/>
          </cell>
          <cell r="AA13" t="str">
            <v/>
          </cell>
          <cell r="AE13" t="str">
            <v/>
          </cell>
        </row>
        <row r="14">
          <cell r="C14" t="str">
            <v/>
          </cell>
          <cell r="I14" t="str">
            <v/>
          </cell>
          <cell r="M14" t="str">
            <v/>
          </cell>
          <cell r="R14" t="str">
            <v/>
          </cell>
          <cell r="V14" t="str">
            <v/>
          </cell>
          <cell r="AA14" t="str">
            <v/>
          </cell>
          <cell r="AE14" t="str">
            <v/>
          </cell>
        </row>
        <row r="15">
          <cell r="C15" t="str">
            <v/>
          </cell>
          <cell r="I15" t="str">
            <v/>
          </cell>
          <cell r="M15" t="str">
            <v/>
          </cell>
          <cell r="R15" t="str">
            <v/>
          </cell>
          <cell r="V15" t="str">
            <v/>
          </cell>
          <cell r="AA15" t="str">
            <v/>
          </cell>
          <cell r="AE15" t="str">
            <v/>
          </cell>
        </row>
        <row r="16">
          <cell r="C16" t="str">
            <v/>
          </cell>
          <cell r="I16" t="str">
            <v/>
          </cell>
          <cell r="M16" t="str">
            <v/>
          </cell>
          <cell r="R16" t="str">
            <v/>
          </cell>
          <cell r="V16" t="str">
            <v/>
          </cell>
          <cell r="AA16" t="str">
            <v/>
          </cell>
          <cell r="AE16" t="str">
            <v/>
          </cell>
        </row>
        <row r="17">
          <cell r="C17" t="str">
            <v/>
          </cell>
          <cell r="I17" t="str">
            <v/>
          </cell>
          <cell r="M17" t="str">
            <v/>
          </cell>
          <cell r="R17" t="str">
            <v/>
          </cell>
          <cell r="V17" t="str">
            <v/>
          </cell>
          <cell r="AA17" t="str">
            <v/>
          </cell>
          <cell r="AE17" t="str">
            <v/>
          </cell>
        </row>
        <row r="18">
          <cell r="C18" t="str">
            <v/>
          </cell>
          <cell r="I18" t="str">
            <v/>
          </cell>
          <cell r="M18" t="str">
            <v/>
          </cell>
          <cell r="R18" t="str">
            <v/>
          </cell>
          <cell r="V18" t="str">
            <v/>
          </cell>
          <cell r="AA18" t="str">
            <v/>
          </cell>
          <cell r="AE18" t="str">
            <v/>
          </cell>
        </row>
        <row r="19">
          <cell r="C19" t="str">
            <v/>
          </cell>
          <cell r="I19" t="str">
            <v/>
          </cell>
          <cell r="M19" t="str">
            <v/>
          </cell>
          <cell r="R19" t="str">
            <v/>
          </cell>
          <cell r="V19" t="str">
            <v/>
          </cell>
          <cell r="AA19" t="str">
            <v/>
          </cell>
          <cell r="AE19" t="str">
            <v/>
          </cell>
        </row>
        <row r="20">
          <cell r="C20" t="str">
            <v/>
          </cell>
          <cell r="I20" t="str">
            <v/>
          </cell>
          <cell r="M20" t="str">
            <v/>
          </cell>
          <cell r="R20" t="str">
            <v/>
          </cell>
          <cell r="V20" t="str">
            <v/>
          </cell>
          <cell r="AA20" t="str">
            <v/>
          </cell>
          <cell r="AE20" t="str">
            <v/>
          </cell>
        </row>
        <row r="21">
          <cell r="C21" t="str">
            <v/>
          </cell>
          <cell r="I21" t="str">
            <v/>
          </cell>
          <cell r="M21" t="str">
            <v/>
          </cell>
          <cell r="R21" t="str">
            <v/>
          </cell>
          <cell r="V21" t="str">
            <v/>
          </cell>
          <cell r="AA21" t="str">
            <v/>
          </cell>
          <cell r="AE21" t="str">
            <v/>
          </cell>
        </row>
        <row r="22">
          <cell r="C22" t="str">
            <v/>
          </cell>
          <cell r="I22" t="str">
            <v/>
          </cell>
          <cell r="M22" t="str">
            <v/>
          </cell>
          <cell r="R22" t="str">
            <v/>
          </cell>
          <cell r="V22" t="str">
            <v/>
          </cell>
          <cell r="AA22" t="str">
            <v/>
          </cell>
          <cell r="AE22" t="str">
            <v/>
          </cell>
        </row>
        <row r="23">
          <cell r="C23" t="str">
            <v/>
          </cell>
          <cell r="I23" t="str">
            <v/>
          </cell>
          <cell r="M23" t="str">
            <v/>
          </cell>
          <cell r="R23" t="str">
            <v/>
          </cell>
          <cell r="V23" t="str">
            <v/>
          </cell>
          <cell r="AA23" t="str">
            <v/>
          </cell>
          <cell r="AE23" t="str">
            <v/>
          </cell>
        </row>
        <row r="24">
          <cell r="C24" t="str">
            <v/>
          </cell>
          <cell r="I24" t="str">
            <v/>
          </cell>
          <cell r="M24" t="str">
            <v/>
          </cell>
          <cell r="R24" t="str">
            <v/>
          </cell>
          <cell r="V24" t="str">
            <v/>
          </cell>
          <cell r="AA24" t="str">
            <v/>
          </cell>
          <cell r="AE24" t="str">
            <v/>
          </cell>
        </row>
        <row r="25">
          <cell r="C25" t="str">
            <v/>
          </cell>
          <cell r="I25" t="str">
            <v/>
          </cell>
          <cell r="M25" t="str">
            <v/>
          </cell>
          <cell r="R25" t="str">
            <v/>
          </cell>
          <cell r="V25" t="str">
            <v/>
          </cell>
          <cell r="AA25" t="str">
            <v/>
          </cell>
          <cell r="AE25" t="str">
            <v/>
          </cell>
        </row>
        <row r="26">
          <cell r="C26" t="str">
            <v/>
          </cell>
          <cell r="I26" t="str">
            <v/>
          </cell>
          <cell r="M26" t="str">
            <v/>
          </cell>
          <cell r="R26" t="str">
            <v/>
          </cell>
          <cell r="V26" t="str">
            <v/>
          </cell>
          <cell r="AA26" t="str">
            <v/>
          </cell>
          <cell r="AE26" t="str">
            <v/>
          </cell>
        </row>
        <row r="27">
          <cell r="C27" t="str">
            <v/>
          </cell>
          <cell r="I27" t="str">
            <v/>
          </cell>
          <cell r="M27" t="str">
            <v/>
          </cell>
          <cell r="R27" t="str">
            <v/>
          </cell>
          <cell r="V27" t="str">
            <v/>
          </cell>
          <cell r="AA27" t="str">
            <v/>
          </cell>
          <cell r="AE27" t="str">
            <v/>
          </cell>
        </row>
        <row r="28">
          <cell r="C28" t="str">
            <v/>
          </cell>
          <cell r="I28" t="str">
            <v/>
          </cell>
          <cell r="M28" t="str">
            <v/>
          </cell>
          <cell r="R28" t="str">
            <v/>
          </cell>
          <cell r="V28" t="str">
            <v/>
          </cell>
          <cell r="AA28" t="str">
            <v/>
          </cell>
          <cell r="AE28" t="str">
            <v/>
          </cell>
        </row>
        <row r="29">
          <cell r="C29" t="str">
            <v/>
          </cell>
          <cell r="I29" t="str">
            <v/>
          </cell>
          <cell r="M29" t="str">
            <v/>
          </cell>
          <cell r="R29" t="str">
            <v/>
          </cell>
          <cell r="V29" t="str">
            <v/>
          </cell>
          <cell r="AA29" t="str">
            <v/>
          </cell>
          <cell r="AE29" t="str">
            <v/>
          </cell>
        </row>
        <row r="30">
          <cell r="C30" t="str">
            <v/>
          </cell>
          <cell r="I30" t="str">
            <v/>
          </cell>
          <cell r="M30" t="str">
            <v/>
          </cell>
          <cell r="R30" t="str">
            <v/>
          </cell>
          <cell r="V30" t="str">
            <v/>
          </cell>
          <cell r="AA30" t="str">
            <v/>
          </cell>
          <cell r="AE30" t="str">
            <v/>
          </cell>
        </row>
        <row r="31">
          <cell r="C31" t="str">
            <v/>
          </cell>
          <cell r="I31" t="str">
            <v/>
          </cell>
          <cell r="M31" t="str">
            <v/>
          </cell>
          <cell r="R31" t="str">
            <v/>
          </cell>
          <cell r="V31" t="str">
            <v/>
          </cell>
          <cell r="AA31" t="str">
            <v/>
          </cell>
          <cell r="AE31" t="str">
            <v/>
          </cell>
        </row>
        <row r="32">
          <cell r="C32" t="str">
            <v/>
          </cell>
          <cell r="I32" t="str">
            <v/>
          </cell>
          <cell r="M32" t="str">
            <v/>
          </cell>
          <cell r="R32" t="str">
            <v/>
          </cell>
          <cell r="V32" t="str">
            <v/>
          </cell>
          <cell r="AA32" t="str">
            <v/>
          </cell>
          <cell r="AE32" t="str">
            <v/>
          </cell>
        </row>
        <row r="33">
          <cell r="C33" t="str">
            <v/>
          </cell>
          <cell r="I33" t="str">
            <v/>
          </cell>
          <cell r="M33" t="str">
            <v/>
          </cell>
          <cell r="R33" t="str">
            <v/>
          </cell>
          <cell r="V33" t="str">
            <v/>
          </cell>
          <cell r="AA33" t="str">
            <v/>
          </cell>
          <cell r="AE33" t="str">
            <v/>
          </cell>
        </row>
        <row r="34">
          <cell r="C34" t="str">
            <v/>
          </cell>
          <cell r="I34" t="str">
            <v/>
          </cell>
          <cell r="M34" t="str">
            <v/>
          </cell>
          <cell r="R34" t="str">
            <v/>
          </cell>
          <cell r="V34" t="str">
            <v/>
          </cell>
          <cell r="AA34" t="str">
            <v/>
          </cell>
          <cell r="AE34" t="str">
            <v/>
          </cell>
        </row>
        <row r="35">
          <cell r="C35" t="str">
            <v/>
          </cell>
          <cell r="I35" t="str">
            <v/>
          </cell>
          <cell r="M35" t="str">
            <v/>
          </cell>
          <cell r="R35" t="str">
            <v/>
          </cell>
          <cell r="V35" t="str">
            <v/>
          </cell>
          <cell r="AA35" t="str">
            <v/>
          </cell>
          <cell r="AE35" t="str">
            <v/>
          </cell>
        </row>
        <row r="36">
          <cell r="C36" t="str">
            <v/>
          </cell>
          <cell r="I36" t="str">
            <v/>
          </cell>
          <cell r="M36" t="str">
            <v/>
          </cell>
          <cell r="R36" t="str">
            <v/>
          </cell>
          <cell r="V36" t="str">
            <v/>
          </cell>
          <cell r="AA36" t="str">
            <v/>
          </cell>
          <cell r="AE36" t="str">
            <v/>
          </cell>
        </row>
        <row r="37">
          <cell r="C37" t="str">
            <v/>
          </cell>
          <cell r="I37" t="str">
            <v/>
          </cell>
          <cell r="M37" t="str">
            <v/>
          </cell>
          <cell r="R37" t="str">
            <v/>
          </cell>
          <cell r="V37" t="str">
            <v/>
          </cell>
          <cell r="AA37" t="str">
            <v/>
          </cell>
          <cell r="AE37" t="str">
            <v/>
          </cell>
        </row>
        <row r="38">
          <cell r="C38" t="str">
            <v/>
          </cell>
          <cell r="I38" t="str">
            <v/>
          </cell>
          <cell r="M38" t="str">
            <v/>
          </cell>
          <cell r="R38" t="str">
            <v/>
          </cell>
          <cell r="V38" t="str">
            <v/>
          </cell>
          <cell r="AA38" t="str">
            <v/>
          </cell>
          <cell r="AE38" t="str">
            <v/>
          </cell>
        </row>
        <row r="39">
          <cell r="C39" t="str">
            <v/>
          </cell>
          <cell r="I39" t="str">
            <v/>
          </cell>
          <cell r="M39" t="str">
            <v/>
          </cell>
          <cell r="R39" t="str">
            <v/>
          </cell>
          <cell r="V39" t="str">
            <v/>
          </cell>
          <cell r="AA39" t="str">
            <v/>
          </cell>
          <cell r="AE39" t="str">
            <v/>
          </cell>
        </row>
        <row r="40">
          <cell r="C40" t="str">
            <v/>
          </cell>
          <cell r="I40" t="str">
            <v/>
          </cell>
          <cell r="M40" t="str">
            <v/>
          </cell>
          <cell r="R40" t="str">
            <v/>
          </cell>
          <cell r="V40" t="str">
            <v/>
          </cell>
          <cell r="AA40" t="str">
            <v/>
          </cell>
          <cell r="AE40" t="str">
            <v/>
          </cell>
        </row>
        <row r="41">
          <cell r="C41" t="str">
            <v/>
          </cell>
          <cell r="I41" t="str">
            <v/>
          </cell>
          <cell r="M41" t="str">
            <v/>
          </cell>
          <cell r="R41" t="str">
            <v/>
          </cell>
          <cell r="V41" t="str">
            <v/>
          </cell>
          <cell r="AA41" t="str">
            <v/>
          </cell>
          <cell r="AE41" t="str">
            <v/>
          </cell>
        </row>
        <row r="42">
          <cell r="C42" t="str">
            <v/>
          </cell>
          <cell r="I42" t="str">
            <v/>
          </cell>
          <cell r="M42" t="str">
            <v/>
          </cell>
          <cell r="R42" t="str">
            <v/>
          </cell>
          <cell r="V42" t="str">
            <v/>
          </cell>
          <cell r="AA42" t="str">
            <v/>
          </cell>
          <cell r="AE42" t="str">
            <v/>
          </cell>
        </row>
        <row r="43">
          <cell r="C43" t="str">
            <v/>
          </cell>
          <cell r="I43" t="str">
            <v/>
          </cell>
          <cell r="M43" t="str">
            <v/>
          </cell>
          <cell r="R43" t="str">
            <v/>
          </cell>
          <cell r="V43" t="str">
            <v/>
          </cell>
          <cell r="AA43" t="str">
            <v/>
          </cell>
          <cell r="AE43" t="str">
            <v/>
          </cell>
        </row>
        <row r="44">
          <cell r="C44" t="str">
            <v/>
          </cell>
          <cell r="I44" t="str">
            <v/>
          </cell>
          <cell r="M44" t="str">
            <v/>
          </cell>
          <cell r="R44" t="str">
            <v/>
          </cell>
          <cell r="V44" t="str">
            <v/>
          </cell>
          <cell r="AA44" t="str">
            <v/>
          </cell>
          <cell r="AE44" t="str">
            <v/>
          </cell>
        </row>
        <row r="45">
          <cell r="C45" t="str">
            <v/>
          </cell>
          <cell r="I45" t="str">
            <v/>
          </cell>
          <cell r="M45" t="str">
            <v/>
          </cell>
          <cell r="R45" t="str">
            <v/>
          </cell>
          <cell r="V45" t="str">
            <v/>
          </cell>
          <cell r="AA45" t="str">
            <v/>
          </cell>
          <cell r="AE45" t="str">
            <v/>
          </cell>
        </row>
        <row r="46">
          <cell r="C46" t="str">
            <v/>
          </cell>
          <cell r="I46" t="str">
            <v/>
          </cell>
          <cell r="M46" t="str">
            <v/>
          </cell>
          <cell r="R46" t="str">
            <v/>
          </cell>
          <cell r="V46" t="str">
            <v/>
          </cell>
          <cell r="AA46" t="str">
            <v/>
          </cell>
          <cell r="AE46" t="str">
            <v/>
          </cell>
        </row>
        <row r="47">
          <cell r="C47" t="str">
            <v/>
          </cell>
          <cell r="I47" t="str">
            <v/>
          </cell>
          <cell r="M47" t="str">
            <v/>
          </cell>
          <cell r="R47" t="str">
            <v/>
          </cell>
          <cell r="V47" t="str">
            <v/>
          </cell>
          <cell r="AA47" t="str">
            <v/>
          </cell>
          <cell r="AE47" t="str">
            <v/>
          </cell>
        </row>
        <row r="48">
          <cell r="C48" t="str">
            <v/>
          </cell>
          <cell r="I48" t="str">
            <v/>
          </cell>
          <cell r="M48" t="str">
            <v/>
          </cell>
          <cell r="R48" t="str">
            <v/>
          </cell>
          <cell r="V48" t="str">
            <v/>
          </cell>
          <cell r="AA48" t="str">
            <v/>
          </cell>
          <cell r="AE48" t="str">
            <v/>
          </cell>
        </row>
        <row r="49">
          <cell r="C49" t="str">
            <v/>
          </cell>
          <cell r="I49" t="str">
            <v/>
          </cell>
          <cell r="M49" t="str">
            <v/>
          </cell>
          <cell r="R49" t="str">
            <v/>
          </cell>
          <cell r="V49" t="str">
            <v/>
          </cell>
          <cell r="AA49" t="str">
            <v/>
          </cell>
          <cell r="AE49" t="str">
            <v/>
          </cell>
        </row>
        <row r="50">
          <cell r="C50" t="str">
            <v/>
          </cell>
          <cell r="I50" t="str">
            <v/>
          </cell>
          <cell r="M50" t="str">
            <v/>
          </cell>
          <cell r="R50" t="str">
            <v/>
          </cell>
          <cell r="V50" t="str">
            <v/>
          </cell>
          <cell r="AA50" t="str">
            <v/>
          </cell>
          <cell r="AE50" t="str">
            <v/>
          </cell>
        </row>
        <row r="51">
          <cell r="C51" t="str">
            <v/>
          </cell>
          <cell r="I51" t="str">
            <v/>
          </cell>
          <cell r="M51" t="str">
            <v/>
          </cell>
          <cell r="R51" t="str">
            <v/>
          </cell>
          <cell r="V51" t="str">
            <v/>
          </cell>
          <cell r="AA51" t="str">
            <v/>
          </cell>
          <cell r="AE51" t="str">
            <v/>
          </cell>
        </row>
        <row r="52">
          <cell r="C52" t="str">
            <v/>
          </cell>
          <cell r="I52" t="str">
            <v/>
          </cell>
          <cell r="M52" t="str">
            <v/>
          </cell>
          <cell r="R52" t="str">
            <v/>
          </cell>
          <cell r="V52" t="str">
            <v/>
          </cell>
          <cell r="AA52" t="str">
            <v/>
          </cell>
          <cell r="AE52" t="str">
            <v/>
          </cell>
        </row>
        <row r="53">
          <cell r="C53" t="str">
            <v/>
          </cell>
          <cell r="I53" t="str">
            <v/>
          </cell>
          <cell r="M53" t="str">
            <v/>
          </cell>
          <cell r="R53" t="str">
            <v/>
          </cell>
          <cell r="V53" t="str">
            <v/>
          </cell>
          <cell r="AA53" t="str">
            <v/>
          </cell>
          <cell r="AE53" t="str">
            <v/>
          </cell>
        </row>
        <row r="54">
          <cell r="C54" t="str">
            <v/>
          </cell>
          <cell r="I54" t="str">
            <v/>
          </cell>
          <cell r="M54" t="str">
            <v/>
          </cell>
          <cell r="R54" t="str">
            <v/>
          </cell>
          <cell r="V54" t="str">
            <v/>
          </cell>
          <cell r="AA54" t="str">
            <v/>
          </cell>
          <cell r="AE54" t="str">
            <v/>
          </cell>
        </row>
        <row r="55">
          <cell r="C55" t="str">
            <v/>
          </cell>
          <cell r="I55" t="str">
            <v/>
          </cell>
          <cell r="M55" t="str">
            <v/>
          </cell>
          <cell r="R55" t="str">
            <v/>
          </cell>
          <cell r="V55" t="str">
            <v/>
          </cell>
          <cell r="AA55" t="str">
            <v/>
          </cell>
          <cell r="AE55" t="str">
            <v/>
          </cell>
        </row>
        <row r="56">
          <cell r="C56" t="str">
            <v/>
          </cell>
          <cell r="I56" t="str">
            <v/>
          </cell>
          <cell r="M56" t="str">
            <v/>
          </cell>
          <cell r="R56" t="str">
            <v/>
          </cell>
          <cell r="V56" t="str">
            <v/>
          </cell>
          <cell r="AA56" t="str">
            <v/>
          </cell>
          <cell r="AE56" t="str">
            <v/>
          </cell>
        </row>
        <row r="57">
          <cell r="C57" t="str">
            <v/>
          </cell>
          <cell r="I57" t="str">
            <v/>
          </cell>
          <cell r="M57" t="str">
            <v/>
          </cell>
          <cell r="R57" t="str">
            <v/>
          </cell>
          <cell r="V57" t="str">
            <v/>
          </cell>
          <cell r="AA57" t="str">
            <v/>
          </cell>
          <cell r="AE57" t="str">
            <v/>
          </cell>
        </row>
        <row r="58">
          <cell r="C58" t="str">
            <v/>
          </cell>
          <cell r="I58" t="str">
            <v/>
          </cell>
          <cell r="M58" t="str">
            <v/>
          </cell>
          <cell r="R58" t="str">
            <v/>
          </cell>
          <cell r="V58" t="str">
            <v/>
          </cell>
          <cell r="AA58" t="str">
            <v/>
          </cell>
          <cell r="AE58" t="str">
            <v/>
          </cell>
        </row>
        <row r="59">
          <cell r="C59" t="str">
            <v/>
          </cell>
          <cell r="I59" t="str">
            <v/>
          </cell>
          <cell r="M59" t="str">
            <v/>
          </cell>
          <cell r="R59" t="str">
            <v/>
          </cell>
          <cell r="V59" t="str">
            <v/>
          </cell>
          <cell r="AA59" t="str">
            <v/>
          </cell>
          <cell r="AE59" t="str">
            <v/>
          </cell>
        </row>
        <row r="60">
          <cell r="C60" t="str">
            <v/>
          </cell>
          <cell r="I60" t="str">
            <v/>
          </cell>
          <cell r="M60" t="str">
            <v/>
          </cell>
          <cell r="R60" t="str">
            <v/>
          </cell>
          <cell r="V60" t="str">
            <v/>
          </cell>
          <cell r="AA60" t="str">
            <v/>
          </cell>
          <cell r="AE60" t="str">
            <v/>
          </cell>
        </row>
        <row r="61">
          <cell r="C61" t="str">
            <v/>
          </cell>
          <cell r="I61" t="str">
            <v/>
          </cell>
          <cell r="M61" t="str">
            <v/>
          </cell>
          <cell r="R61" t="str">
            <v/>
          </cell>
          <cell r="V61" t="str">
            <v/>
          </cell>
          <cell r="AA61" t="str">
            <v/>
          </cell>
          <cell r="AE61" t="str">
            <v/>
          </cell>
        </row>
        <row r="62">
          <cell r="C62" t="str">
            <v/>
          </cell>
          <cell r="I62" t="str">
            <v/>
          </cell>
          <cell r="M62" t="str">
            <v/>
          </cell>
          <cell r="R62" t="str">
            <v/>
          </cell>
          <cell r="V62" t="str">
            <v/>
          </cell>
          <cell r="AA62" t="str">
            <v/>
          </cell>
          <cell r="AE62" t="str">
            <v/>
          </cell>
        </row>
        <row r="63">
          <cell r="C63" t="str">
            <v/>
          </cell>
          <cell r="I63" t="str">
            <v/>
          </cell>
          <cell r="M63" t="str">
            <v/>
          </cell>
          <cell r="R63" t="str">
            <v/>
          </cell>
          <cell r="V63" t="str">
            <v/>
          </cell>
          <cell r="AA63" t="str">
            <v/>
          </cell>
          <cell r="AE63" t="str">
            <v/>
          </cell>
        </row>
        <row r="64">
          <cell r="C64" t="str">
            <v/>
          </cell>
          <cell r="I64" t="str">
            <v/>
          </cell>
          <cell r="M64" t="str">
            <v/>
          </cell>
          <cell r="R64" t="str">
            <v/>
          </cell>
          <cell r="V64" t="str">
            <v/>
          </cell>
          <cell r="AA64" t="str">
            <v/>
          </cell>
          <cell r="AE64" t="str">
            <v/>
          </cell>
        </row>
        <row r="65">
          <cell r="C65" t="str">
            <v/>
          </cell>
          <cell r="I65" t="str">
            <v/>
          </cell>
          <cell r="M65" t="str">
            <v/>
          </cell>
          <cell r="R65" t="str">
            <v/>
          </cell>
          <cell r="V65" t="str">
            <v/>
          </cell>
          <cell r="AA65" t="str">
            <v/>
          </cell>
          <cell r="AE65" t="str">
            <v/>
          </cell>
        </row>
        <row r="66">
          <cell r="C66" t="str">
            <v/>
          </cell>
          <cell r="I66" t="str">
            <v/>
          </cell>
          <cell r="M66" t="str">
            <v/>
          </cell>
          <cell r="R66" t="str">
            <v/>
          </cell>
          <cell r="V66" t="str">
            <v/>
          </cell>
          <cell r="AA66" t="str">
            <v/>
          </cell>
          <cell r="AE66" t="str">
            <v/>
          </cell>
        </row>
        <row r="67">
          <cell r="C67" t="str">
            <v/>
          </cell>
          <cell r="I67" t="str">
            <v/>
          </cell>
          <cell r="M67" t="str">
            <v/>
          </cell>
          <cell r="R67" t="str">
            <v/>
          </cell>
          <cell r="V67" t="str">
            <v/>
          </cell>
          <cell r="AA67" t="str">
            <v/>
          </cell>
          <cell r="AE67" t="str">
            <v/>
          </cell>
        </row>
        <row r="68">
          <cell r="C68" t="str">
            <v/>
          </cell>
          <cell r="I68" t="str">
            <v/>
          </cell>
          <cell r="M68" t="str">
            <v/>
          </cell>
          <cell r="R68" t="str">
            <v/>
          </cell>
          <cell r="V68" t="str">
            <v/>
          </cell>
          <cell r="AA68" t="str">
            <v/>
          </cell>
          <cell r="AE68" t="str">
            <v/>
          </cell>
        </row>
        <row r="69">
          <cell r="C69" t="str">
            <v/>
          </cell>
          <cell r="I69" t="str">
            <v/>
          </cell>
          <cell r="M69" t="str">
            <v/>
          </cell>
          <cell r="R69" t="str">
            <v/>
          </cell>
          <cell r="V69" t="str">
            <v/>
          </cell>
          <cell r="AA69" t="str">
            <v/>
          </cell>
          <cell r="AE69" t="str">
            <v/>
          </cell>
        </row>
        <row r="70">
          <cell r="C70" t="str">
            <v/>
          </cell>
          <cell r="I70" t="str">
            <v/>
          </cell>
          <cell r="M70" t="str">
            <v/>
          </cell>
          <cell r="R70" t="str">
            <v/>
          </cell>
          <cell r="V70" t="str">
            <v/>
          </cell>
          <cell r="AA70" t="str">
            <v/>
          </cell>
          <cell r="AE70" t="str">
            <v/>
          </cell>
        </row>
        <row r="71">
          <cell r="C71" t="str">
            <v/>
          </cell>
          <cell r="I71" t="str">
            <v/>
          </cell>
          <cell r="M71" t="str">
            <v/>
          </cell>
          <cell r="R71" t="str">
            <v/>
          </cell>
          <cell r="V71" t="str">
            <v/>
          </cell>
          <cell r="AA71" t="str">
            <v/>
          </cell>
          <cell r="AE71" t="str">
            <v/>
          </cell>
        </row>
        <row r="72">
          <cell r="C72" t="str">
            <v/>
          </cell>
          <cell r="I72" t="str">
            <v/>
          </cell>
          <cell r="M72" t="str">
            <v/>
          </cell>
          <cell r="R72" t="str">
            <v/>
          </cell>
          <cell r="V72" t="str">
            <v/>
          </cell>
          <cell r="AA72" t="str">
            <v/>
          </cell>
          <cell r="AE72" t="str">
            <v/>
          </cell>
        </row>
        <row r="73">
          <cell r="C73" t="str">
            <v/>
          </cell>
          <cell r="I73" t="str">
            <v/>
          </cell>
          <cell r="M73" t="str">
            <v/>
          </cell>
          <cell r="R73" t="str">
            <v/>
          </cell>
          <cell r="V73" t="str">
            <v/>
          </cell>
          <cell r="AA73" t="str">
            <v/>
          </cell>
          <cell r="AE73" t="str">
            <v/>
          </cell>
        </row>
        <row r="74">
          <cell r="C74" t="str">
            <v/>
          </cell>
          <cell r="I74" t="str">
            <v/>
          </cell>
          <cell r="M74" t="str">
            <v/>
          </cell>
          <cell r="R74" t="str">
            <v/>
          </cell>
          <cell r="V74" t="str">
            <v/>
          </cell>
          <cell r="AA74" t="str">
            <v/>
          </cell>
          <cell r="AE74" t="str">
            <v/>
          </cell>
        </row>
        <row r="75">
          <cell r="C75" t="str">
            <v/>
          </cell>
          <cell r="I75" t="str">
            <v/>
          </cell>
          <cell r="M75" t="str">
            <v/>
          </cell>
          <cell r="R75" t="str">
            <v/>
          </cell>
          <cell r="V75" t="str">
            <v/>
          </cell>
          <cell r="AA75" t="str">
            <v/>
          </cell>
          <cell r="AE75" t="str">
            <v/>
          </cell>
        </row>
        <row r="76">
          <cell r="C76" t="str">
            <v/>
          </cell>
          <cell r="I76" t="str">
            <v/>
          </cell>
          <cell r="M76" t="str">
            <v/>
          </cell>
          <cell r="R76" t="str">
            <v/>
          </cell>
          <cell r="V76" t="str">
            <v/>
          </cell>
          <cell r="AA76" t="str">
            <v/>
          </cell>
          <cell r="AE76" t="str">
            <v/>
          </cell>
        </row>
        <row r="77">
          <cell r="C77" t="str">
            <v/>
          </cell>
          <cell r="I77" t="str">
            <v/>
          </cell>
          <cell r="M77" t="str">
            <v/>
          </cell>
          <cell r="R77" t="str">
            <v/>
          </cell>
          <cell r="V77" t="str">
            <v/>
          </cell>
          <cell r="AA77" t="str">
            <v/>
          </cell>
          <cell r="AE77" t="str">
            <v/>
          </cell>
        </row>
        <row r="78">
          <cell r="C78" t="str">
            <v/>
          </cell>
          <cell r="I78" t="str">
            <v/>
          </cell>
          <cell r="M78" t="str">
            <v/>
          </cell>
          <cell r="R78" t="str">
            <v/>
          </cell>
          <cell r="V78" t="str">
            <v/>
          </cell>
          <cell r="AA78" t="str">
            <v/>
          </cell>
          <cell r="AE78" t="str">
            <v/>
          </cell>
        </row>
        <row r="79">
          <cell r="C79" t="str">
            <v/>
          </cell>
          <cell r="I79" t="str">
            <v/>
          </cell>
          <cell r="M79" t="str">
            <v/>
          </cell>
          <cell r="R79" t="str">
            <v/>
          </cell>
          <cell r="V79" t="str">
            <v/>
          </cell>
          <cell r="AA79" t="str">
            <v/>
          </cell>
          <cell r="AE79" t="str">
            <v/>
          </cell>
        </row>
        <row r="80">
          <cell r="C80" t="str">
            <v/>
          </cell>
          <cell r="I80" t="str">
            <v/>
          </cell>
          <cell r="M80" t="str">
            <v/>
          </cell>
          <cell r="R80" t="str">
            <v/>
          </cell>
          <cell r="V80" t="str">
            <v/>
          </cell>
          <cell r="AA80" t="str">
            <v/>
          </cell>
          <cell r="AE80" t="str">
            <v/>
          </cell>
        </row>
        <row r="81">
          <cell r="C81" t="str">
            <v/>
          </cell>
          <cell r="I81" t="str">
            <v/>
          </cell>
          <cell r="M81" t="str">
            <v/>
          </cell>
          <cell r="R81" t="str">
            <v/>
          </cell>
          <cell r="V81" t="str">
            <v/>
          </cell>
          <cell r="AA81" t="str">
            <v/>
          </cell>
          <cell r="AE81" t="str">
            <v/>
          </cell>
        </row>
        <row r="82">
          <cell r="C82" t="str">
            <v/>
          </cell>
          <cell r="I82" t="str">
            <v/>
          </cell>
          <cell r="M82" t="str">
            <v/>
          </cell>
          <cell r="R82" t="str">
            <v/>
          </cell>
          <cell r="V82" t="str">
            <v/>
          </cell>
          <cell r="AA82" t="str">
            <v/>
          </cell>
          <cell r="AE82" t="str">
            <v/>
          </cell>
        </row>
        <row r="83">
          <cell r="C83" t="str">
            <v/>
          </cell>
          <cell r="I83" t="str">
            <v/>
          </cell>
          <cell r="M83" t="str">
            <v/>
          </cell>
          <cell r="R83" t="str">
            <v/>
          </cell>
          <cell r="V83" t="str">
            <v/>
          </cell>
          <cell r="AA83" t="str">
            <v/>
          </cell>
          <cell r="AE83" t="str">
            <v/>
          </cell>
        </row>
        <row r="84">
          <cell r="C84" t="str">
            <v/>
          </cell>
          <cell r="I84" t="str">
            <v/>
          </cell>
          <cell r="M84" t="str">
            <v/>
          </cell>
          <cell r="R84" t="str">
            <v/>
          </cell>
          <cell r="V84" t="str">
            <v/>
          </cell>
          <cell r="AA84" t="str">
            <v/>
          </cell>
          <cell r="AE84" t="str">
            <v/>
          </cell>
        </row>
        <row r="85">
          <cell r="C85" t="str">
            <v/>
          </cell>
          <cell r="I85" t="str">
            <v/>
          </cell>
          <cell r="M85" t="str">
            <v/>
          </cell>
          <cell r="R85" t="str">
            <v/>
          </cell>
          <cell r="V85" t="str">
            <v/>
          </cell>
          <cell r="AA85" t="str">
            <v/>
          </cell>
          <cell r="AE85" t="str">
            <v/>
          </cell>
        </row>
        <row r="86">
          <cell r="C86" t="str">
            <v/>
          </cell>
          <cell r="I86" t="str">
            <v/>
          </cell>
          <cell r="M86" t="str">
            <v/>
          </cell>
          <cell r="R86" t="str">
            <v/>
          </cell>
          <cell r="V86" t="str">
            <v/>
          </cell>
          <cell r="AA86" t="str">
            <v/>
          </cell>
          <cell r="AE86" t="str">
            <v/>
          </cell>
        </row>
        <row r="87">
          <cell r="C87" t="str">
            <v/>
          </cell>
          <cell r="I87" t="str">
            <v/>
          </cell>
          <cell r="M87" t="str">
            <v/>
          </cell>
          <cell r="R87" t="str">
            <v/>
          </cell>
          <cell r="V87" t="str">
            <v/>
          </cell>
          <cell r="AA87" t="str">
            <v/>
          </cell>
          <cell r="AE87" t="str">
            <v/>
          </cell>
        </row>
        <row r="88">
          <cell r="C88" t="str">
            <v/>
          </cell>
          <cell r="I88" t="str">
            <v/>
          </cell>
          <cell r="M88" t="str">
            <v/>
          </cell>
          <cell r="R88" t="str">
            <v/>
          </cell>
          <cell r="V88" t="str">
            <v/>
          </cell>
          <cell r="AA88" t="str">
            <v/>
          </cell>
          <cell r="AE88" t="str">
            <v/>
          </cell>
        </row>
        <row r="89">
          <cell r="C89" t="str">
            <v/>
          </cell>
          <cell r="I89" t="str">
            <v/>
          </cell>
          <cell r="M89" t="str">
            <v/>
          </cell>
          <cell r="R89" t="str">
            <v/>
          </cell>
          <cell r="V89" t="str">
            <v/>
          </cell>
          <cell r="AA89" t="str">
            <v/>
          </cell>
          <cell r="AE89" t="str">
            <v/>
          </cell>
        </row>
        <row r="90">
          <cell r="C90" t="str">
            <v/>
          </cell>
          <cell r="I90" t="str">
            <v/>
          </cell>
          <cell r="M90" t="str">
            <v/>
          </cell>
          <cell r="R90" t="str">
            <v/>
          </cell>
          <cell r="V90" t="str">
            <v/>
          </cell>
          <cell r="AA90" t="str">
            <v/>
          </cell>
          <cell r="AE90" t="str">
            <v/>
          </cell>
        </row>
        <row r="91">
          <cell r="C91" t="str">
            <v/>
          </cell>
          <cell r="I91" t="str">
            <v/>
          </cell>
          <cell r="M91" t="str">
            <v/>
          </cell>
          <cell r="R91" t="str">
            <v/>
          </cell>
          <cell r="V91" t="str">
            <v/>
          </cell>
          <cell r="AA91" t="str">
            <v/>
          </cell>
          <cell r="AE91" t="str">
            <v/>
          </cell>
        </row>
        <row r="92">
          <cell r="C92" t="str">
            <v/>
          </cell>
          <cell r="I92" t="str">
            <v/>
          </cell>
          <cell r="M92" t="str">
            <v/>
          </cell>
          <cell r="R92" t="str">
            <v/>
          </cell>
          <cell r="V92" t="str">
            <v/>
          </cell>
          <cell r="AA92" t="str">
            <v/>
          </cell>
          <cell r="AE92" t="str">
            <v/>
          </cell>
        </row>
        <row r="93">
          <cell r="C93" t="str">
            <v/>
          </cell>
          <cell r="I93" t="str">
            <v/>
          </cell>
          <cell r="M93" t="str">
            <v/>
          </cell>
          <cell r="R93" t="str">
            <v/>
          </cell>
          <cell r="V93" t="str">
            <v/>
          </cell>
          <cell r="AA93" t="str">
            <v/>
          </cell>
          <cell r="AE93" t="str">
            <v/>
          </cell>
        </row>
        <row r="94">
          <cell r="C94" t="str">
            <v/>
          </cell>
          <cell r="I94" t="str">
            <v/>
          </cell>
          <cell r="M94" t="str">
            <v/>
          </cell>
          <cell r="R94" t="str">
            <v/>
          </cell>
          <cell r="V94" t="str">
            <v/>
          </cell>
          <cell r="AA94" t="str">
            <v/>
          </cell>
          <cell r="AE94" t="str">
            <v/>
          </cell>
        </row>
        <row r="95">
          <cell r="C95" t="str">
            <v/>
          </cell>
          <cell r="I95" t="str">
            <v/>
          </cell>
          <cell r="M95" t="str">
            <v/>
          </cell>
          <cell r="R95" t="str">
            <v/>
          </cell>
          <cell r="V95" t="str">
            <v/>
          </cell>
          <cell r="AA95" t="str">
            <v/>
          </cell>
          <cell r="AE95" t="str">
            <v/>
          </cell>
        </row>
        <row r="96">
          <cell r="C96" t="str">
            <v/>
          </cell>
          <cell r="I96" t="str">
            <v/>
          </cell>
          <cell r="M96" t="str">
            <v/>
          </cell>
          <cell r="R96" t="str">
            <v/>
          </cell>
          <cell r="V96" t="str">
            <v/>
          </cell>
          <cell r="AA96" t="str">
            <v/>
          </cell>
          <cell r="AE96" t="str">
            <v/>
          </cell>
        </row>
        <row r="97">
          <cell r="C97" t="str">
            <v/>
          </cell>
          <cell r="I97" t="str">
            <v/>
          </cell>
          <cell r="M97" t="str">
            <v/>
          </cell>
          <cell r="R97" t="str">
            <v/>
          </cell>
          <cell r="V97" t="str">
            <v/>
          </cell>
          <cell r="AA97" t="str">
            <v/>
          </cell>
          <cell r="AE97" t="str">
            <v/>
          </cell>
        </row>
        <row r="98">
          <cell r="C98" t="str">
            <v/>
          </cell>
          <cell r="I98" t="str">
            <v/>
          </cell>
          <cell r="M98" t="str">
            <v/>
          </cell>
          <cell r="R98" t="str">
            <v/>
          </cell>
          <cell r="V98" t="str">
            <v/>
          </cell>
          <cell r="AA98" t="str">
            <v/>
          </cell>
          <cell r="AE98" t="str">
            <v/>
          </cell>
        </row>
        <row r="99">
          <cell r="C99" t="str">
            <v/>
          </cell>
          <cell r="I99" t="str">
            <v/>
          </cell>
          <cell r="M99" t="str">
            <v/>
          </cell>
          <cell r="R99" t="str">
            <v/>
          </cell>
          <cell r="V99" t="str">
            <v/>
          </cell>
          <cell r="AA99" t="str">
            <v/>
          </cell>
          <cell r="AE99" t="str">
            <v/>
          </cell>
        </row>
        <row r="100">
          <cell r="C100" t="str">
            <v/>
          </cell>
          <cell r="I100" t="str">
            <v/>
          </cell>
          <cell r="M100" t="str">
            <v/>
          </cell>
          <cell r="R100" t="str">
            <v/>
          </cell>
          <cell r="V100" t="str">
            <v/>
          </cell>
          <cell r="AA100" t="str">
            <v/>
          </cell>
          <cell r="AE100" t="str">
            <v/>
          </cell>
        </row>
        <row r="101">
          <cell r="C101" t="str">
            <v/>
          </cell>
          <cell r="I101" t="str">
            <v/>
          </cell>
          <cell r="M101" t="str">
            <v/>
          </cell>
          <cell r="R101" t="str">
            <v/>
          </cell>
          <cell r="V101" t="str">
            <v/>
          </cell>
          <cell r="AA101" t="str">
            <v/>
          </cell>
          <cell r="AE101" t="str">
            <v/>
          </cell>
        </row>
        <row r="102">
          <cell r="C102" t="str">
            <v/>
          </cell>
          <cell r="I102" t="str">
            <v/>
          </cell>
          <cell r="M102" t="str">
            <v/>
          </cell>
          <cell r="R102" t="str">
            <v/>
          </cell>
          <cell r="V102" t="str">
            <v/>
          </cell>
          <cell r="AA102" t="str">
            <v/>
          </cell>
          <cell r="AE102" t="str">
            <v/>
          </cell>
        </row>
        <row r="103">
          <cell r="C103" t="str">
            <v/>
          </cell>
          <cell r="I103" t="str">
            <v/>
          </cell>
          <cell r="M103" t="str">
            <v/>
          </cell>
          <cell r="R103" t="str">
            <v/>
          </cell>
          <cell r="V103" t="str">
            <v/>
          </cell>
          <cell r="AA103" t="str">
            <v/>
          </cell>
          <cell r="AE103" t="str">
            <v/>
          </cell>
        </row>
        <row r="104">
          <cell r="C104" t="str">
            <v/>
          </cell>
          <cell r="I104" t="str">
            <v/>
          </cell>
          <cell r="M104" t="str">
            <v/>
          </cell>
          <cell r="R104" t="str">
            <v/>
          </cell>
          <cell r="V104" t="str">
            <v/>
          </cell>
          <cell r="AA104" t="str">
            <v/>
          </cell>
          <cell r="AE104" t="str">
            <v/>
          </cell>
        </row>
        <row r="105">
          <cell r="C105" t="str">
            <v/>
          </cell>
          <cell r="I105" t="str">
            <v/>
          </cell>
          <cell r="M105" t="str">
            <v/>
          </cell>
          <cell r="R105" t="str">
            <v/>
          </cell>
          <cell r="V105" t="str">
            <v/>
          </cell>
          <cell r="AA105" t="str">
            <v/>
          </cell>
          <cell r="AE105" t="str">
            <v/>
          </cell>
        </row>
        <row r="106">
          <cell r="C106" t="str">
            <v/>
          </cell>
          <cell r="I106" t="str">
            <v/>
          </cell>
          <cell r="M106" t="str">
            <v/>
          </cell>
          <cell r="R106" t="str">
            <v/>
          </cell>
          <cell r="V106" t="str">
            <v/>
          </cell>
          <cell r="AA106" t="str">
            <v/>
          </cell>
          <cell r="AE106" t="str">
            <v/>
          </cell>
        </row>
        <row r="107">
          <cell r="C107" t="str">
            <v/>
          </cell>
          <cell r="I107" t="str">
            <v/>
          </cell>
          <cell r="M107" t="str">
            <v/>
          </cell>
          <cell r="R107" t="str">
            <v/>
          </cell>
          <cell r="V107" t="str">
            <v/>
          </cell>
          <cell r="AA107" t="str">
            <v/>
          </cell>
          <cell r="AE107" t="str">
            <v/>
          </cell>
        </row>
        <row r="108">
          <cell r="C108" t="str">
            <v/>
          </cell>
          <cell r="I108" t="str">
            <v/>
          </cell>
          <cell r="M108" t="str">
            <v/>
          </cell>
          <cell r="R108" t="str">
            <v/>
          </cell>
          <cell r="V108" t="str">
            <v/>
          </cell>
          <cell r="AA108" t="str">
            <v/>
          </cell>
          <cell r="AE108" t="str">
            <v/>
          </cell>
        </row>
        <row r="109">
          <cell r="C109" t="str">
            <v/>
          </cell>
          <cell r="I109" t="str">
            <v/>
          </cell>
          <cell r="M109" t="str">
            <v/>
          </cell>
          <cell r="R109" t="str">
            <v/>
          </cell>
          <cell r="V109" t="str">
            <v/>
          </cell>
          <cell r="AA109" t="str">
            <v/>
          </cell>
          <cell r="AE109" t="str">
            <v/>
          </cell>
        </row>
        <row r="110">
          <cell r="C110" t="str">
            <v/>
          </cell>
          <cell r="I110" t="str">
            <v/>
          </cell>
          <cell r="M110" t="str">
            <v/>
          </cell>
          <cell r="R110" t="str">
            <v/>
          </cell>
          <cell r="V110" t="str">
            <v/>
          </cell>
          <cell r="AA110" t="str">
            <v/>
          </cell>
          <cell r="AE110" t="str">
            <v/>
          </cell>
        </row>
        <row r="111">
          <cell r="C111" t="str">
            <v/>
          </cell>
          <cell r="I111" t="str">
            <v/>
          </cell>
          <cell r="M111" t="str">
            <v/>
          </cell>
          <cell r="R111" t="str">
            <v/>
          </cell>
          <cell r="V111" t="str">
            <v/>
          </cell>
          <cell r="AA111" t="str">
            <v/>
          </cell>
          <cell r="AE111" t="str">
            <v/>
          </cell>
        </row>
        <row r="112">
          <cell r="C112" t="str">
            <v/>
          </cell>
          <cell r="I112" t="str">
            <v/>
          </cell>
          <cell r="M112" t="str">
            <v/>
          </cell>
          <cell r="R112" t="str">
            <v/>
          </cell>
          <cell r="V112" t="str">
            <v/>
          </cell>
          <cell r="AA112" t="str">
            <v/>
          </cell>
          <cell r="AE112" t="str">
            <v/>
          </cell>
        </row>
        <row r="113">
          <cell r="C113" t="str">
            <v/>
          </cell>
          <cell r="I113" t="str">
            <v/>
          </cell>
          <cell r="M113" t="str">
            <v/>
          </cell>
          <cell r="R113" t="str">
            <v/>
          </cell>
          <cell r="V113" t="str">
            <v/>
          </cell>
          <cell r="AA113" t="str">
            <v/>
          </cell>
          <cell r="AE113" t="str">
            <v/>
          </cell>
        </row>
        <row r="114">
          <cell r="C114" t="str">
            <v/>
          </cell>
          <cell r="I114" t="str">
            <v/>
          </cell>
          <cell r="M114" t="str">
            <v/>
          </cell>
          <cell r="R114" t="str">
            <v/>
          </cell>
          <cell r="V114" t="str">
            <v/>
          </cell>
          <cell r="AA114" t="str">
            <v/>
          </cell>
          <cell r="AE114" t="str">
            <v/>
          </cell>
        </row>
        <row r="115">
          <cell r="C115" t="str">
            <v/>
          </cell>
          <cell r="I115" t="str">
            <v/>
          </cell>
          <cell r="M115" t="str">
            <v/>
          </cell>
          <cell r="R115" t="str">
            <v/>
          </cell>
          <cell r="V115" t="str">
            <v/>
          </cell>
          <cell r="AA115" t="str">
            <v/>
          </cell>
          <cell r="AE115" t="str">
            <v/>
          </cell>
        </row>
        <row r="116">
          <cell r="C116" t="str">
            <v/>
          </cell>
          <cell r="I116" t="str">
            <v/>
          </cell>
          <cell r="M116" t="str">
            <v/>
          </cell>
          <cell r="R116" t="str">
            <v/>
          </cell>
          <cell r="V116" t="str">
            <v/>
          </cell>
          <cell r="AA116" t="str">
            <v/>
          </cell>
          <cell r="AE116" t="str">
            <v/>
          </cell>
        </row>
        <row r="117">
          <cell r="C117" t="str">
            <v/>
          </cell>
          <cell r="I117" t="str">
            <v/>
          </cell>
          <cell r="M117" t="str">
            <v/>
          </cell>
          <cell r="R117" t="str">
            <v/>
          </cell>
          <cell r="V117" t="str">
            <v/>
          </cell>
          <cell r="AA117" t="str">
            <v/>
          </cell>
          <cell r="AE117" t="str">
            <v/>
          </cell>
        </row>
        <row r="118">
          <cell r="C118" t="str">
            <v/>
          </cell>
          <cell r="I118" t="str">
            <v/>
          </cell>
          <cell r="M118" t="str">
            <v/>
          </cell>
          <cell r="R118" t="str">
            <v/>
          </cell>
          <cell r="V118" t="str">
            <v/>
          </cell>
          <cell r="AA118" t="str">
            <v/>
          </cell>
          <cell r="AE118" t="str">
            <v/>
          </cell>
        </row>
        <row r="119">
          <cell r="C119" t="str">
            <v/>
          </cell>
          <cell r="I119" t="str">
            <v/>
          </cell>
          <cell r="M119" t="str">
            <v/>
          </cell>
          <cell r="R119" t="str">
            <v/>
          </cell>
          <cell r="V119" t="str">
            <v/>
          </cell>
          <cell r="AA119" t="str">
            <v/>
          </cell>
          <cell r="AE119" t="str">
            <v/>
          </cell>
        </row>
        <row r="120">
          <cell r="C120" t="str">
            <v/>
          </cell>
          <cell r="I120" t="str">
            <v/>
          </cell>
          <cell r="M120" t="str">
            <v/>
          </cell>
          <cell r="R120" t="str">
            <v/>
          </cell>
          <cell r="V120" t="str">
            <v/>
          </cell>
          <cell r="AA120" t="str">
            <v/>
          </cell>
          <cell r="AE120" t="str">
            <v/>
          </cell>
        </row>
        <row r="121">
          <cell r="C121" t="str">
            <v/>
          </cell>
          <cell r="I121" t="str">
            <v/>
          </cell>
          <cell r="M121" t="str">
            <v/>
          </cell>
          <cell r="R121" t="str">
            <v/>
          </cell>
          <cell r="V121" t="str">
            <v/>
          </cell>
          <cell r="AA121" t="str">
            <v/>
          </cell>
          <cell r="AE121" t="str">
            <v/>
          </cell>
        </row>
        <row r="122">
          <cell r="C122" t="str">
            <v/>
          </cell>
          <cell r="I122" t="str">
            <v/>
          </cell>
          <cell r="M122" t="str">
            <v/>
          </cell>
          <cell r="R122" t="str">
            <v/>
          </cell>
          <cell r="V122" t="str">
            <v/>
          </cell>
          <cell r="AA122" t="str">
            <v/>
          </cell>
          <cell r="AE122" t="str">
            <v/>
          </cell>
        </row>
        <row r="123">
          <cell r="C123" t="str">
            <v/>
          </cell>
          <cell r="I123" t="str">
            <v/>
          </cell>
          <cell r="M123" t="str">
            <v/>
          </cell>
          <cell r="R123" t="str">
            <v/>
          </cell>
          <cell r="V123" t="str">
            <v/>
          </cell>
          <cell r="AA123" t="str">
            <v/>
          </cell>
          <cell r="AE123" t="str">
            <v/>
          </cell>
        </row>
        <row r="124">
          <cell r="C124" t="str">
            <v/>
          </cell>
          <cell r="I124" t="str">
            <v/>
          </cell>
          <cell r="M124" t="str">
            <v/>
          </cell>
          <cell r="R124" t="str">
            <v/>
          </cell>
          <cell r="V124" t="str">
            <v/>
          </cell>
          <cell r="AA124" t="str">
            <v/>
          </cell>
          <cell r="AE124" t="str">
            <v/>
          </cell>
        </row>
        <row r="125">
          <cell r="C125" t="str">
            <v/>
          </cell>
          <cell r="I125" t="str">
            <v/>
          </cell>
          <cell r="M125" t="str">
            <v/>
          </cell>
          <cell r="R125" t="str">
            <v/>
          </cell>
          <cell r="V125" t="str">
            <v/>
          </cell>
          <cell r="AA125" t="str">
            <v/>
          </cell>
          <cell r="AE125" t="str">
            <v/>
          </cell>
        </row>
        <row r="126">
          <cell r="C126" t="str">
            <v/>
          </cell>
          <cell r="I126" t="str">
            <v/>
          </cell>
          <cell r="M126" t="str">
            <v/>
          </cell>
          <cell r="R126" t="str">
            <v/>
          </cell>
          <cell r="V126" t="str">
            <v/>
          </cell>
          <cell r="AA126" t="str">
            <v/>
          </cell>
          <cell r="AE126" t="str">
            <v/>
          </cell>
        </row>
        <row r="127">
          <cell r="C127" t="str">
            <v/>
          </cell>
          <cell r="I127" t="str">
            <v/>
          </cell>
          <cell r="M127" t="str">
            <v/>
          </cell>
          <cell r="R127" t="str">
            <v/>
          </cell>
          <cell r="V127" t="str">
            <v/>
          </cell>
          <cell r="AA127" t="str">
            <v/>
          </cell>
          <cell r="AE127" t="str">
            <v/>
          </cell>
        </row>
        <row r="128">
          <cell r="C128" t="str">
            <v/>
          </cell>
          <cell r="I128" t="str">
            <v/>
          </cell>
          <cell r="M128" t="str">
            <v/>
          </cell>
          <cell r="R128" t="str">
            <v/>
          </cell>
          <cell r="V128" t="str">
            <v/>
          </cell>
          <cell r="AA128" t="str">
            <v/>
          </cell>
          <cell r="AE128" t="str">
            <v/>
          </cell>
        </row>
        <row r="129">
          <cell r="C129" t="str">
            <v/>
          </cell>
          <cell r="I129" t="str">
            <v/>
          </cell>
          <cell r="M129" t="str">
            <v/>
          </cell>
          <cell r="R129" t="str">
            <v/>
          </cell>
          <cell r="V129" t="str">
            <v/>
          </cell>
          <cell r="AA129" t="str">
            <v/>
          </cell>
          <cell r="AE129" t="str">
            <v/>
          </cell>
        </row>
        <row r="130">
          <cell r="C130" t="str">
            <v/>
          </cell>
          <cell r="I130" t="str">
            <v/>
          </cell>
          <cell r="M130" t="str">
            <v/>
          </cell>
          <cell r="R130" t="str">
            <v/>
          </cell>
          <cell r="V130" t="str">
            <v/>
          </cell>
          <cell r="AA130" t="str">
            <v/>
          </cell>
          <cell r="AE130" t="str">
            <v/>
          </cell>
        </row>
        <row r="131">
          <cell r="C131" t="str">
            <v/>
          </cell>
          <cell r="I131" t="str">
            <v/>
          </cell>
          <cell r="M131" t="str">
            <v/>
          </cell>
          <cell r="R131" t="str">
            <v/>
          </cell>
          <cell r="V131" t="str">
            <v/>
          </cell>
          <cell r="AA131" t="str">
            <v/>
          </cell>
          <cell r="AE131" t="str">
            <v/>
          </cell>
        </row>
        <row r="132">
          <cell r="C132" t="str">
            <v/>
          </cell>
          <cell r="I132" t="str">
            <v/>
          </cell>
          <cell r="M132" t="str">
            <v/>
          </cell>
          <cell r="R132" t="str">
            <v/>
          </cell>
          <cell r="V132" t="str">
            <v/>
          </cell>
          <cell r="AA132" t="str">
            <v/>
          </cell>
          <cell r="AE132" t="str">
            <v/>
          </cell>
        </row>
        <row r="133">
          <cell r="C133" t="str">
            <v/>
          </cell>
          <cell r="I133" t="str">
            <v/>
          </cell>
          <cell r="M133" t="str">
            <v/>
          </cell>
          <cell r="R133" t="str">
            <v/>
          </cell>
          <cell r="V133" t="str">
            <v/>
          </cell>
          <cell r="AA133" t="str">
            <v/>
          </cell>
          <cell r="AE133" t="str">
            <v/>
          </cell>
        </row>
        <row r="134">
          <cell r="C134" t="str">
            <v/>
          </cell>
          <cell r="I134" t="str">
            <v/>
          </cell>
          <cell r="M134" t="str">
            <v/>
          </cell>
          <cell r="R134" t="str">
            <v/>
          </cell>
          <cell r="V134" t="str">
            <v/>
          </cell>
          <cell r="AA134" t="str">
            <v/>
          </cell>
          <cell r="AE134" t="str">
            <v/>
          </cell>
        </row>
        <row r="135">
          <cell r="C135" t="str">
            <v/>
          </cell>
          <cell r="I135" t="str">
            <v/>
          </cell>
          <cell r="M135" t="str">
            <v/>
          </cell>
          <cell r="R135" t="str">
            <v/>
          </cell>
          <cell r="V135" t="str">
            <v/>
          </cell>
          <cell r="AA135" t="str">
            <v/>
          </cell>
          <cell r="AE135" t="str">
            <v/>
          </cell>
        </row>
        <row r="136">
          <cell r="C136" t="str">
            <v/>
          </cell>
          <cell r="I136" t="str">
            <v/>
          </cell>
          <cell r="M136" t="str">
            <v/>
          </cell>
          <cell r="R136" t="str">
            <v/>
          </cell>
          <cell r="V136" t="str">
            <v/>
          </cell>
          <cell r="AA136" t="str">
            <v/>
          </cell>
          <cell r="AE136" t="str">
            <v/>
          </cell>
        </row>
        <row r="137">
          <cell r="C137" t="str">
            <v/>
          </cell>
          <cell r="I137" t="str">
            <v/>
          </cell>
          <cell r="M137" t="str">
            <v/>
          </cell>
          <cell r="R137" t="str">
            <v/>
          </cell>
          <cell r="V137" t="str">
            <v/>
          </cell>
          <cell r="AA137" t="str">
            <v/>
          </cell>
          <cell r="AE137" t="str">
            <v/>
          </cell>
        </row>
        <row r="138">
          <cell r="C138" t="str">
            <v/>
          </cell>
          <cell r="I138" t="str">
            <v/>
          </cell>
          <cell r="M138" t="str">
            <v/>
          </cell>
          <cell r="R138" t="str">
            <v/>
          </cell>
          <cell r="V138" t="str">
            <v/>
          </cell>
          <cell r="AA138" t="str">
            <v/>
          </cell>
          <cell r="AE138" t="str">
            <v/>
          </cell>
        </row>
        <row r="139">
          <cell r="C139" t="str">
            <v/>
          </cell>
          <cell r="I139" t="str">
            <v/>
          </cell>
          <cell r="M139" t="str">
            <v/>
          </cell>
          <cell r="R139" t="str">
            <v/>
          </cell>
          <cell r="V139" t="str">
            <v/>
          </cell>
          <cell r="AA139" t="str">
            <v/>
          </cell>
          <cell r="AE139" t="str">
            <v/>
          </cell>
        </row>
        <row r="140">
          <cell r="C140" t="str">
            <v/>
          </cell>
          <cell r="I140" t="str">
            <v/>
          </cell>
          <cell r="M140" t="str">
            <v/>
          </cell>
          <cell r="R140" t="str">
            <v/>
          </cell>
          <cell r="V140" t="str">
            <v/>
          </cell>
          <cell r="AA140" t="str">
            <v/>
          </cell>
          <cell r="AE140" t="str">
            <v/>
          </cell>
        </row>
        <row r="141">
          <cell r="C141" t="str">
            <v/>
          </cell>
          <cell r="I141" t="str">
            <v/>
          </cell>
          <cell r="M141" t="str">
            <v/>
          </cell>
          <cell r="R141" t="str">
            <v/>
          </cell>
          <cell r="V141" t="str">
            <v/>
          </cell>
          <cell r="AA141" t="str">
            <v/>
          </cell>
          <cell r="AE141" t="str">
            <v/>
          </cell>
        </row>
        <row r="142">
          <cell r="C142" t="str">
            <v/>
          </cell>
          <cell r="I142" t="str">
            <v/>
          </cell>
          <cell r="M142" t="str">
            <v/>
          </cell>
          <cell r="R142" t="str">
            <v/>
          </cell>
          <cell r="V142" t="str">
            <v/>
          </cell>
          <cell r="AA142" t="str">
            <v/>
          </cell>
          <cell r="AE142" t="str">
            <v/>
          </cell>
        </row>
        <row r="143">
          <cell r="C143" t="str">
            <v/>
          </cell>
          <cell r="I143" t="str">
            <v/>
          </cell>
          <cell r="M143" t="str">
            <v/>
          </cell>
          <cell r="R143" t="str">
            <v/>
          </cell>
          <cell r="V143" t="str">
            <v/>
          </cell>
          <cell r="AA143" t="str">
            <v/>
          </cell>
          <cell r="AE143" t="str">
            <v/>
          </cell>
        </row>
        <row r="144">
          <cell r="C144" t="str">
            <v/>
          </cell>
          <cell r="I144" t="str">
            <v/>
          </cell>
          <cell r="M144" t="str">
            <v/>
          </cell>
          <cell r="R144" t="str">
            <v/>
          </cell>
          <cell r="V144" t="str">
            <v/>
          </cell>
          <cell r="AA144" t="str">
            <v/>
          </cell>
          <cell r="AE144" t="str">
            <v/>
          </cell>
        </row>
        <row r="145">
          <cell r="C145" t="str">
            <v/>
          </cell>
          <cell r="I145" t="str">
            <v/>
          </cell>
          <cell r="M145" t="str">
            <v/>
          </cell>
          <cell r="R145" t="str">
            <v/>
          </cell>
          <cell r="V145" t="str">
            <v/>
          </cell>
          <cell r="AA145" t="str">
            <v/>
          </cell>
          <cell r="AE145" t="str">
            <v/>
          </cell>
        </row>
        <row r="146">
          <cell r="C146" t="str">
            <v/>
          </cell>
          <cell r="I146" t="str">
            <v/>
          </cell>
          <cell r="M146" t="str">
            <v/>
          </cell>
          <cell r="R146" t="str">
            <v/>
          </cell>
          <cell r="V146" t="str">
            <v/>
          </cell>
          <cell r="AA146" t="str">
            <v/>
          </cell>
          <cell r="AE146" t="str">
            <v/>
          </cell>
        </row>
        <row r="147">
          <cell r="C147" t="str">
            <v/>
          </cell>
          <cell r="I147" t="str">
            <v/>
          </cell>
          <cell r="M147" t="str">
            <v/>
          </cell>
          <cell r="R147" t="str">
            <v/>
          </cell>
          <cell r="V147" t="str">
            <v/>
          </cell>
          <cell r="AA147" t="str">
            <v/>
          </cell>
          <cell r="AE147" t="str">
            <v/>
          </cell>
        </row>
        <row r="148">
          <cell r="C148" t="str">
            <v/>
          </cell>
          <cell r="I148" t="str">
            <v/>
          </cell>
          <cell r="M148" t="str">
            <v/>
          </cell>
          <cell r="R148" t="str">
            <v/>
          </cell>
          <cell r="V148" t="str">
            <v/>
          </cell>
          <cell r="AA148" t="str">
            <v/>
          </cell>
          <cell r="AE148" t="str">
            <v/>
          </cell>
        </row>
        <row r="149">
          <cell r="C149" t="str">
            <v/>
          </cell>
          <cell r="I149" t="str">
            <v/>
          </cell>
          <cell r="M149" t="str">
            <v/>
          </cell>
          <cell r="R149" t="str">
            <v/>
          </cell>
          <cell r="V149" t="str">
            <v/>
          </cell>
          <cell r="AA149" t="str">
            <v/>
          </cell>
          <cell r="AE149" t="str">
            <v/>
          </cell>
        </row>
        <row r="150">
          <cell r="C150" t="str">
            <v/>
          </cell>
          <cell r="I150" t="str">
            <v/>
          </cell>
          <cell r="M150" t="str">
            <v/>
          </cell>
          <cell r="R150" t="str">
            <v/>
          </cell>
          <cell r="V150" t="str">
            <v/>
          </cell>
          <cell r="AA150" t="str">
            <v/>
          </cell>
          <cell r="AE150" t="str">
            <v/>
          </cell>
        </row>
        <row r="151">
          <cell r="C151" t="str">
            <v/>
          </cell>
          <cell r="I151" t="str">
            <v/>
          </cell>
          <cell r="M151" t="str">
            <v/>
          </cell>
          <cell r="R151" t="str">
            <v/>
          </cell>
          <cell r="V151" t="str">
            <v/>
          </cell>
          <cell r="AA151" t="str">
            <v/>
          </cell>
          <cell r="AE151" t="str">
            <v/>
          </cell>
        </row>
        <row r="152">
          <cell r="C152" t="str">
            <v/>
          </cell>
          <cell r="I152" t="str">
            <v/>
          </cell>
          <cell r="M152" t="str">
            <v/>
          </cell>
          <cell r="R152" t="str">
            <v/>
          </cell>
          <cell r="V152" t="str">
            <v/>
          </cell>
          <cell r="AA152" t="str">
            <v/>
          </cell>
          <cell r="AE152" t="str">
            <v/>
          </cell>
        </row>
        <row r="153">
          <cell r="C153" t="str">
            <v/>
          </cell>
          <cell r="I153" t="str">
            <v/>
          </cell>
          <cell r="M153" t="str">
            <v/>
          </cell>
          <cell r="R153" t="str">
            <v/>
          </cell>
          <cell r="V153" t="str">
            <v/>
          </cell>
          <cell r="AA153" t="str">
            <v/>
          </cell>
          <cell r="AE153" t="str">
            <v/>
          </cell>
        </row>
        <row r="154">
          <cell r="C154" t="str">
            <v/>
          </cell>
          <cell r="I154" t="str">
            <v/>
          </cell>
          <cell r="M154" t="str">
            <v/>
          </cell>
          <cell r="R154" t="str">
            <v/>
          </cell>
          <cell r="V154" t="str">
            <v/>
          </cell>
          <cell r="AA154" t="str">
            <v/>
          </cell>
          <cell r="AE154" t="str">
            <v/>
          </cell>
        </row>
        <row r="155">
          <cell r="C155" t="str">
            <v/>
          </cell>
          <cell r="I155" t="str">
            <v/>
          </cell>
          <cell r="M155" t="str">
            <v/>
          </cell>
          <cell r="R155" t="str">
            <v/>
          </cell>
          <cell r="V155" t="str">
            <v/>
          </cell>
          <cell r="AA155" t="str">
            <v/>
          </cell>
          <cell r="AE155" t="str">
            <v/>
          </cell>
        </row>
        <row r="156">
          <cell r="C156" t="str">
            <v/>
          </cell>
          <cell r="I156" t="str">
            <v/>
          </cell>
          <cell r="M156" t="str">
            <v/>
          </cell>
          <cell r="R156" t="str">
            <v/>
          </cell>
          <cell r="V156" t="str">
            <v/>
          </cell>
          <cell r="AA156" t="str">
            <v/>
          </cell>
          <cell r="AE156" t="str">
            <v/>
          </cell>
        </row>
        <row r="157">
          <cell r="C157" t="str">
            <v/>
          </cell>
          <cell r="I157" t="str">
            <v/>
          </cell>
          <cell r="M157" t="str">
            <v/>
          </cell>
          <cell r="R157" t="str">
            <v/>
          </cell>
          <cell r="V157" t="str">
            <v/>
          </cell>
          <cell r="AA157" t="str">
            <v/>
          </cell>
          <cell r="AE157" t="str">
            <v/>
          </cell>
        </row>
        <row r="158">
          <cell r="C158" t="str">
            <v/>
          </cell>
          <cell r="I158" t="str">
            <v/>
          </cell>
          <cell r="M158" t="str">
            <v/>
          </cell>
          <cell r="R158" t="str">
            <v/>
          </cell>
          <cell r="V158" t="str">
            <v/>
          </cell>
          <cell r="AA158" t="str">
            <v/>
          </cell>
          <cell r="AE158" t="str">
            <v/>
          </cell>
        </row>
        <row r="159">
          <cell r="C159" t="str">
            <v/>
          </cell>
          <cell r="I159" t="str">
            <v/>
          </cell>
          <cell r="M159" t="str">
            <v/>
          </cell>
          <cell r="R159" t="str">
            <v/>
          </cell>
          <cell r="V159" t="str">
            <v/>
          </cell>
          <cell r="AA159" t="str">
            <v/>
          </cell>
          <cell r="AE159" t="str">
            <v/>
          </cell>
        </row>
        <row r="160">
          <cell r="C160" t="str">
            <v/>
          </cell>
          <cell r="I160" t="str">
            <v/>
          </cell>
          <cell r="M160" t="str">
            <v/>
          </cell>
          <cell r="R160" t="str">
            <v/>
          </cell>
          <cell r="V160" t="str">
            <v/>
          </cell>
          <cell r="AA160" t="str">
            <v/>
          </cell>
          <cell r="AE160" t="str">
            <v/>
          </cell>
        </row>
        <row r="161">
          <cell r="C161" t="str">
            <v/>
          </cell>
          <cell r="I161" t="str">
            <v/>
          </cell>
          <cell r="M161" t="str">
            <v/>
          </cell>
          <cell r="R161" t="str">
            <v/>
          </cell>
          <cell r="V161" t="str">
            <v/>
          </cell>
          <cell r="AA161" t="str">
            <v/>
          </cell>
          <cell r="AE161" t="str">
            <v/>
          </cell>
        </row>
        <row r="162">
          <cell r="C162" t="str">
            <v/>
          </cell>
          <cell r="I162" t="str">
            <v/>
          </cell>
          <cell r="M162" t="str">
            <v/>
          </cell>
          <cell r="R162" t="str">
            <v/>
          </cell>
          <cell r="V162" t="str">
            <v/>
          </cell>
          <cell r="AA162" t="str">
            <v/>
          </cell>
          <cell r="AE162" t="str">
            <v/>
          </cell>
        </row>
        <row r="163">
          <cell r="C163" t="str">
            <v/>
          </cell>
          <cell r="I163" t="str">
            <v/>
          </cell>
          <cell r="M163" t="str">
            <v/>
          </cell>
          <cell r="R163" t="str">
            <v/>
          </cell>
          <cell r="V163" t="str">
            <v/>
          </cell>
          <cell r="AA163" t="str">
            <v/>
          </cell>
          <cell r="AE163" t="str">
            <v/>
          </cell>
        </row>
        <row r="164">
          <cell r="C164" t="str">
            <v/>
          </cell>
          <cell r="I164" t="str">
            <v/>
          </cell>
          <cell r="M164" t="str">
            <v/>
          </cell>
          <cell r="R164" t="str">
            <v/>
          </cell>
          <cell r="V164" t="str">
            <v/>
          </cell>
          <cell r="AA164" t="str">
            <v/>
          </cell>
          <cell r="AE164" t="str">
            <v/>
          </cell>
        </row>
        <row r="165">
          <cell r="C165" t="str">
            <v/>
          </cell>
          <cell r="I165" t="str">
            <v/>
          </cell>
          <cell r="M165" t="str">
            <v/>
          </cell>
          <cell r="R165" t="str">
            <v/>
          </cell>
          <cell r="V165" t="str">
            <v/>
          </cell>
          <cell r="AA165" t="str">
            <v/>
          </cell>
          <cell r="AE165" t="str">
            <v/>
          </cell>
        </row>
        <row r="166">
          <cell r="C166" t="str">
            <v/>
          </cell>
          <cell r="I166" t="str">
            <v/>
          </cell>
          <cell r="M166" t="str">
            <v/>
          </cell>
          <cell r="R166" t="str">
            <v/>
          </cell>
          <cell r="V166" t="str">
            <v/>
          </cell>
          <cell r="AA166" t="str">
            <v/>
          </cell>
          <cell r="AE166" t="str">
            <v/>
          </cell>
        </row>
        <row r="167">
          <cell r="C167" t="str">
            <v/>
          </cell>
          <cell r="I167" t="str">
            <v/>
          </cell>
          <cell r="M167" t="str">
            <v/>
          </cell>
          <cell r="R167" t="str">
            <v/>
          </cell>
          <cell r="V167" t="str">
            <v/>
          </cell>
          <cell r="AA167" t="str">
            <v/>
          </cell>
          <cell r="AE167" t="str">
            <v/>
          </cell>
        </row>
        <row r="168">
          <cell r="C168" t="str">
            <v/>
          </cell>
          <cell r="I168" t="str">
            <v/>
          </cell>
          <cell r="M168" t="str">
            <v/>
          </cell>
          <cell r="R168" t="str">
            <v/>
          </cell>
          <cell r="V168" t="str">
            <v/>
          </cell>
          <cell r="AA168" t="str">
            <v/>
          </cell>
          <cell r="AE168" t="str">
            <v/>
          </cell>
        </row>
        <row r="169">
          <cell r="C169" t="str">
            <v/>
          </cell>
          <cell r="I169" t="str">
            <v/>
          </cell>
          <cell r="M169" t="str">
            <v/>
          </cell>
          <cell r="R169" t="str">
            <v/>
          </cell>
          <cell r="V169" t="str">
            <v/>
          </cell>
          <cell r="AA169" t="str">
            <v/>
          </cell>
          <cell r="AE169" t="str">
            <v/>
          </cell>
        </row>
        <row r="170">
          <cell r="C170" t="str">
            <v/>
          </cell>
          <cell r="I170" t="str">
            <v/>
          </cell>
          <cell r="M170" t="str">
            <v/>
          </cell>
          <cell r="R170" t="str">
            <v/>
          </cell>
          <cell r="V170" t="str">
            <v/>
          </cell>
          <cell r="AA170" t="str">
            <v/>
          </cell>
          <cell r="AE170" t="str">
            <v/>
          </cell>
        </row>
        <row r="171">
          <cell r="C171" t="str">
            <v/>
          </cell>
          <cell r="I171" t="str">
            <v/>
          </cell>
          <cell r="M171" t="str">
            <v/>
          </cell>
          <cell r="R171" t="str">
            <v/>
          </cell>
          <cell r="V171" t="str">
            <v/>
          </cell>
          <cell r="AA171" t="str">
            <v/>
          </cell>
          <cell r="AE171" t="str">
            <v/>
          </cell>
        </row>
        <row r="172">
          <cell r="C172" t="str">
            <v/>
          </cell>
          <cell r="I172" t="str">
            <v/>
          </cell>
          <cell r="M172" t="str">
            <v/>
          </cell>
          <cell r="R172" t="str">
            <v/>
          </cell>
          <cell r="V172" t="str">
            <v/>
          </cell>
          <cell r="AA172" t="str">
            <v/>
          </cell>
          <cell r="AE172" t="str">
            <v/>
          </cell>
        </row>
        <row r="173">
          <cell r="C173" t="str">
            <v/>
          </cell>
          <cell r="I173" t="str">
            <v/>
          </cell>
          <cell r="M173" t="str">
            <v/>
          </cell>
          <cell r="R173" t="str">
            <v/>
          </cell>
          <cell r="V173" t="str">
            <v/>
          </cell>
          <cell r="AA173" t="str">
            <v/>
          </cell>
          <cell r="AE173" t="str">
            <v/>
          </cell>
        </row>
        <row r="174">
          <cell r="C174" t="str">
            <v/>
          </cell>
          <cell r="I174" t="str">
            <v/>
          </cell>
          <cell r="M174" t="str">
            <v/>
          </cell>
          <cell r="R174" t="str">
            <v/>
          </cell>
          <cell r="V174" t="str">
            <v/>
          </cell>
          <cell r="AA174" t="str">
            <v/>
          </cell>
          <cell r="AE174" t="str">
            <v/>
          </cell>
        </row>
        <row r="175">
          <cell r="C175" t="str">
            <v/>
          </cell>
          <cell r="I175" t="str">
            <v/>
          </cell>
          <cell r="M175" t="str">
            <v/>
          </cell>
          <cell r="R175" t="str">
            <v/>
          </cell>
          <cell r="V175" t="str">
            <v/>
          </cell>
          <cell r="AA175" t="str">
            <v/>
          </cell>
          <cell r="AE175" t="str">
            <v/>
          </cell>
        </row>
        <row r="176">
          <cell r="C176" t="str">
            <v/>
          </cell>
          <cell r="I176" t="str">
            <v/>
          </cell>
          <cell r="M176" t="str">
            <v/>
          </cell>
          <cell r="R176" t="str">
            <v/>
          </cell>
          <cell r="V176" t="str">
            <v/>
          </cell>
          <cell r="AA176" t="str">
            <v/>
          </cell>
          <cell r="AE176" t="str">
            <v/>
          </cell>
        </row>
        <row r="177">
          <cell r="C177" t="str">
            <v/>
          </cell>
          <cell r="I177" t="str">
            <v/>
          </cell>
          <cell r="M177" t="str">
            <v/>
          </cell>
          <cell r="R177" t="str">
            <v/>
          </cell>
          <cell r="V177" t="str">
            <v/>
          </cell>
          <cell r="AA177" t="str">
            <v/>
          </cell>
          <cell r="AE177" t="str">
            <v/>
          </cell>
        </row>
        <row r="178">
          <cell r="C178" t="str">
            <v/>
          </cell>
          <cell r="I178" t="str">
            <v/>
          </cell>
          <cell r="M178" t="str">
            <v/>
          </cell>
          <cell r="R178" t="str">
            <v/>
          </cell>
          <cell r="V178" t="str">
            <v/>
          </cell>
          <cell r="AA178" t="str">
            <v/>
          </cell>
          <cell r="AE178" t="str">
            <v/>
          </cell>
        </row>
        <row r="179">
          <cell r="C179" t="str">
            <v/>
          </cell>
          <cell r="I179" t="str">
            <v/>
          </cell>
          <cell r="M179" t="str">
            <v/>
          </cell>
          <cell r="R179" t="str">
            <v/>
          </cell>
          <cell r="V179" t="str">
            <v/>
          </cell>
          <cell r="AA179" t="str">
            <v/>
          </cell>
          <cell r="AE179" t="str">
            <v/>
          </cell>
        </row>
        <row r="180">
          <cell r="C180" t="str">
            <v/>
          </cell>
          <cell r="I180" t="str">
            <v/>
          </cell>
          <cell r="M180" t="str">
            <v/>
          </cell>
          <cell r="R180" t="str">
            <v/>
          </cell>
          <cell r="V180" t="str">
            <v/>
          </cell>
          <cell r="AA180" t="str">
            <v/>
          </cell>
          <cell r="AE180" t="str">
            <v/>
          </cell>
        </row>
        <row r="181">
          <cell r="C181" t="str">
            <v/>
          </cell>
          <cell r="I181" t="str">
            <v/>
          </cell>
          <cell r="M181" t="str">
            <v/>
          </cell>
          <cell r="R181" t="str">
            <v/>
          </cell>
          <cell r="V181" t="str">
            <v/>
          </cell>
          <cell r="AA181" t="str">
            <v/>
          </cell>
          <cell r="AE181" t="str">
            <v/>
          </cell>
        </row>
        <row r="182">
          <cell r="C182" t="str">
            <v/>
          </cell>
          <cell r="I182" t="str">
            <v/>
          </cell>
          <cell r="M182" t="str">
            <v/>
          </cell>
          <cell r="R182" t="str">
            <v/>
          </cell>
          <cell r="V182" t="str">
            <v/>
          </cell>
          <cell r="AA182" t="str">
            <v/>
          </cell>
          <cell r="AE182" t="str">
            <v/>
          </cell>
        </row>
        <row r="183">
          <cell r="C183" t="str">
            <v/>
          </cell>
          <cell r="I183" t="str">
            <v/>
          </cell>
          <cell r="M183" t="str">
            <v/>
          </cell>
          <cell r="R183" t="str">
            <v/>
          </cell>
          <cell r="V183" t="str">
            <v/>
          </cell>
          <cell r="AA183" t="str">
            <v/>
          </cell>
          <cell r="AE183" t="str">
            <v/>
          </cell>
        </row>
        <row r="184">
          <cell r="C184" t="str">
            <v/>
          </cell>
          <cell r="I184" t="str">
            <v/>
          </cell>
          <cell r="M184" t="str">
            <v/>
          </cell>
          <cell r="R184" t="str">
            <v/>
          </cell>
          <cell r="V184" t="str">
            <v/>
          </cell>
          <cell r="AA184" t="str">
            <v/>
          </cell>
          <cell r="AE184" t="str">
            <v/>
          </cell>
        </row>
        <row r="185">
          <cell r="C185" t="str">
            <v/>
          </cell>
          <cell r="I185" t="str">
            <v/>
          </cell>
          <cell r="M185" t="str">
            <v/>
          </cell>
          <cell r="R185" t="str">
            <v/>
          </cell>
          <cell r="V185" t="str">
            <v/>
          </cell>
          <cell r="AA185" t="str">
            <v/>
          </cell>
          <cell r="AE185" t="str">
            <v/>
          </cell>
        </row>
        <row r="186">
          <cell r="C186" t="str">
            <v/>
          </cell>
          <cell r="I186" t="str">
            <v/>
          </cell>
          <cell r="M186" t="str">
            <v/>
          </cell>
          <cell r="R186" t="str">
            <v/>
          </cell>
          <cell r="V186" t="str">
            <v/>
          </cell>
          <cell r="AA186" t="str">
            <v/>
          </cell>
          <cell r="AE186" t="str">
            <v/>
          </cell>
        </row>
        <row r="187">
          <cell r="C187" t="str">
            <v/>
          </cell>
          <cell r="I187" t="str">
            <v/>
          </cell>
          <cell r="M187" t="str">
            <v/>
          </cell>
          <cell r="R187" t="str">
            <v/>
          </cell>
          <cell r="V187" t="str">
            <v/>
          </cell>
          <cell r="AA187" t="str">
            <v/>
          </cell>
          <cell r="AE187" t="str">
            <v/>
          </cell>
        </row>
        <row r="188">
          <cell r="C188" t="str">
            <v/>
          </cell>
          <cell r="I188" t="str">
            <v/>
          </cell>
          <cell r="M188" t="str">
            <v/>
          </cell>
          <cell r="R188" t="str">
            <v/>
          </cell>
          <cell r="V188" t="str">
            <v/>
          </cell>
          <cell r="AA188" t="str">
            <v/>
          </cell>
          <cell r="AE188" t="str">
            <v/>
          </cell>
        </row>
        <row r="189">
          <cell r="C189" t="str">
            <v/>
          </cell>
          <cell r="I189" t="str">
            <v/>
          </cell>
          <cell r="M189" t="str">
            <v/>
          </cell>
          <cell r="R189" t="str">
            <v/>
          </cell>
          <cell r="V189" t="str">
            <v/>
          </cell>
          <cell r="AA189" t="str">
            <v/>
          </cell>
          <cell r="AE189" t="str">
            <v/>
          </cell>
        </row>
        <row r="190">
          <cell r="C190" t="str">
            <v/>
          </cell>
          <cell r="I190" t="str">
            <v/>
          </cell>
          <cell r="M190" t="str">
            <v/>
          </cell>
          <cell r="R190" t="str">
            <v/>
          </cell>
          <cell r="V190" t="str">
            <v/>
          </cell>
          <cell r="AA190" t="str">
            <v/>
          </cell>
          <cell r="AE190" t="str">
            <v/>
          </cell>
        </row>
        <row r="191">
          <cell r="C191" t="str">
            <v/>
          </cell>
          <cell r="I191" t="str">
            <v/>
          </cell>
          <cell r="M191" t="str">
            <v/>
          </cell>
          <cell r="R191" t="str">
            <v/>
          </cell>
          <cell r="V191" t="str">
            <v/>
          </cell>
          <cell r="AA191" t="str">
            <v/>
          </cell>
          <cell r="AE191" t="str">
            <v/>
          </cell>
        </row>
        <row r="192">
          <cell r="C192" t="str">
            <v/>
          </cell>
          <cell r="I192" t="str">
            <v/>
          </cell>
          <cell r="M192" t="str">
            <v/>
          </cell>
          <cell r="R192" t="str">
            <v/>
          </cell>
          <cell r="V192" t="str">
            <v/>
          </cell>
          <cell r="AA192" t="str">
            <v/>
          </cell>
          <cell r="AE192" t="str">
            <v/>
          </cell>
        </row>
        <row r="193">
          <cell r="C193" t="str">
            <v/>
          </cell>
          <cell r="I193" t="str">
            <v/>
          </cell>
          <cell r="M193" t="str">
            <v/>
          </cell>
          <cell r="R193" t="str">
            <v/>
          </cell>
          <cell r="V193" t="str">
            <v/>
          </cell>
          <cell r="AA193" t="str">
            <v/>
          </cell>
          <cell r="AE193" t="str">
            <v/>
          </cell>
        </row>
        <row r="194">
          <cell r="C194" t="str">
            <v/>
          </cell>
          <cell r="I194" t="str">
            <v/>
          </cell>
          <cell r="M194" t="str">
            <v/>
          </cell>
          <cell r="R194" t="str">
            <v/>
          </cell>
          <cell r="V194" t="str">
            <v/>
          </cell>
          <cell r="AA194" t="str">
            <v/>
          </cell>
          <cell r="AE194" t="str">
            <v/>
          </cell>
        </row>
        <row r="195">
          <cell r="C195" t="str">
            <v/>
          </cell>
          <cell r="I195" t="str">
            <v/>
          </cell>
          <cell r="M195" t="str">
            <v/>
          </cell>
          <cell r="R195" t="str">
            <v/>
          </cell>
          <cell r="V195" t="str">
            <v/>
          </cell>
          <cell r="AA195" t="str">
            <v/>
          </cell>
          <cell r="AE195" t="str">
            <v/>
          </cell>
        </row>
        <row r="196">
          <cell r="C196" t="str">
            <v/>
          </cell>
          <cell r="I196" t="str">
            <v/>
          </cell>
          <cell r="M196" t="str">
            <v/>
          </cell>
          <cell r="R196" t="str">
            <v/>
          </cell>
          <cell r="V196" t="str">
            <v/>
          </cell>
          <cell r="AA196" t="str">
            <v/>
          </cell>
          <cell r="AE196" t="str">
            <v/>
          </cell>
        </row>
        <row r="197">
          <cell r="C197" t="str">
            <v/>
          </cell>
          <cell r="I197" t="str">
            <v/>
          </cell>
          <cell r="M197" t="str">
            <v/>
          </cell>
          <cell r="R197" t="str">
            <v/>
          </cell>
          <cell r="V197" t="str">
            <v/>
          </cell>
          <cell r="AA197" t="str">
            <v/>
          </cell>
          <cell r="AE197" t="str">
            <v/>
          </cell>
        </row>
        <row r="198">
          <cell r="C198" t="str">
            <v/>
          </cell>
          <cell r="I198" t="str">
            <v/>
          </cell>
          <cell r="M198" t="str">
            <v/>
          </cell>
          <cell r="R198" t="str">
            <v/>
          </cell>
          <cell r="V198" t="str">
            <v/>
          </cell>
          <cell r="AA198" t="str">
            <v/>
          </cell>
          <cell r="AE198" t="str">
            <v/>
          </cell>
        </row>
        <row r="199">
          <cell r="C199" t="str">
            <v/>
          </cell>
          <cell r="I199" t="str">
            <v/>
          </cell>
          <cell r="M199" t="str">
            <v/>
          </cell>
          <cell r="R199" t="str">
            <v/>
          </cell>
          <cell r="V199" t="str">
            <v/>
          </cell>
          <cell r="AA199" t="str">
            <v/>
          </cell>
          <cell r="AE199" t="str">
            <v/>
          </cell>
        </row>
        <row r="200">
          <cell r="C200" t="str">
            <v/>
          </cell>
          <cell r="I200" t="str">
            <v/>
          </cell>
          <cell r="M200" t="str">
            <v/>
          </cell>
          <cell r="R200" t="str">
            <v/>
          </cell>
          <cell r="V200" t="str">
            <v/>
          </cell>
          <cell r="AA200" t="str">
            <v/>
          </cell>
          <cell r="AE200" t="str">
            <v/>
          </cell>
        </row>
        <row r="201">
          <cell r="C201" t="str">
            <v/>
          </cell>
          <cell r="I201" t="str">
            <v/>
          </cell>
          <cell r="M201" t="str">
            <v/>
          </cell>
          <cell r="R201" t="str">
            <v/>
          </cell>
          <cell r="V201" t="str">
            <v/>
          </cell>
          <cell r="AA201" t="str">
            <v/>
          </cell>
          <cell r="AE201" t="str">
            <v/>
          </cell>
        </row>
        <row r="202">
          <cell r="C202" t="str">
            <v/>
          </cell>
          <cell r="I202" t="str">
            <v/>
          </cell>
          <cell r="M202" t="str">
            <v/>
          </cell>
          <cell r="R202" t="str">
            <v/>
          </cell>
          <cell r="V202" t="str">
            <v/>
          </cell>
          <cell r="AA202" t="str">
            <v/>
          </cell>
          <cell r="AE202" t="str">
            <v/>
          </cell>
        </row>
        <row r="203">
          <cell r="C203" t="str">
            <v/>
          </cell>
          <cell r="I203" t="str">
            <v/>
          </cell>
          <cell r="M203" t="str">
            <v/>
          </cell>
          <cell r="R203" t="str">
            <v/>
          </cell>
          <cell r="V203" t="str">
            <v/>
          </cell>
          <cell r="AA203" t="str">
            <v/>
          </cell>
          <cell r="AE203" t="str">
            <v/>
          </cell>
        </row>
        <row r="204">
          <cell r="C204" t="str">
            <v/>
          </cell>
          <cell r="I204" t="str">
            <v/>
          </cell>
          <cell r="M204" t="str">
            <v/>
          </cell>
          <cell r="R204" t="str">
            <v/>
          </cell>
          <cell r="V204" t="str">
            <v/>
          </cell>
          <cell r="AA204" t="str">
            <v/>
          </cell>
          <cell r="AE204" t="str">
            <v/>
          </cell>
        </row>
        <row r="205">
          <cell r="C205" t="str">
            <v/>
          </cell>
          <cell r="I205" t="str">
            <v/>
          </cell>
          <cell r="M205" t="str">
            <v/>
          </cell>
          <cell r="R205" t="str">
            <v/>
          </cell>
          <cell r="V205" t="str">
            <v/>
          </cell>
          <cell r="AA205" t="str">
            <v/>
          </cell>
          <cell r="AE205" t="str">
            <v/>
          </cell>
        </row>
        <row r="206">
          <cell r="C206" t="str">
            <v/>
          </cell>
          <cell r="I206" t="str">
            <v/>
          </cell>
          <cell r="M206" t="str">
            <v/>
          </cell>
          <cell r="R206" t="str">
            <v/>
          </cell>
          <cell r="V206" t="str">
            <v/>
          </cell>
          <cell r="AA206" t="str">
            <v/>
          </cell>
          <cell r="AE206" t="str">
            <v/>
          </cell>
        </row>
        <row r="207">
          <cell r="C207" t="str">
            <v/>
          </cell>
          <cell r="I207" t="str">
            <v/>
          </cell>
          <cell r="M207" t="str">
            <v/>
          </cell>
          <cell r="R207" t="str">
            <v/>
          </cell>
          <cell r="V207" t="str">
            <v/>
          </cell>
          <cell r="AA207" t="str">
            <v/>
          </cell>
          <cell r="AE207" t="str">
            <v/>
          </cell>
        </row>
        <row r="208">
          <cell r="C208" t="str">
            <v/>
          </cell>
          <cell r="I208" t="str">
            <v/>
          </cell>
          <cell r="M208" t="str">
            <v/>
          </cell>
          <cell r="R208" t="str">
            <v/>
          </cell>
          <cell r="V208" t="str">
            <v/>
          </cell>
          <cell r="AA208" t="str">
            <v/>
          </cell>
          <cell r="AE208" t="str">
            <v/>
          </cell>
        </row>
        <row r="209">
          <cell r="C209" t="str">
            <v/>
          </cell>
          <cell r="I209" t="str">
            <v/>
          </cell>
          <cell r="M209" t="str">
            <v/>
          </cell>
          <cell r="R209" t="str">
            <v/>
          </cell>
          <cell r="V209" t="str">
            <v/>
          </cell>
          <cell r="AA209" t="str">
            <v/>
          </cell>
          <cell r="AE209" t="str">
            <v/>
          </cell>
        </row>
        <row r="210">
          <cell r="C210" t="str">
            <v/>
          </cell>
          <cell r="I210" t="str">
            <v/>
          </cell>
          <cell r="M210" t="str">
            <v/>
          </cell>
          <cell r="R210" t="str">
            <v/>
          </cell>
          <cell r="V210" t="str">
            <v/>
          </cell>
          <cell r="AA210" t="str">
            <v/>
          </cell>
          <cell r="AE210" t="str">
            <v/>
          </cell>
        </row>
        <row r="211">
          <cell r="C211" t="str">
            <v/>
          </cell>
          <cell r="I211" t="str">
            <v/>
          </cell>
          <cell r="M211" t="str">
            <v/>
          </cell>
          <cell r="R211" t="str">
            <v/>
          </cell>
          <cell r="V211" t="str">
            <v/>
          </cell>
          <cell r="AA211" t="str">
            <v/>
          </cell>
          <cell r="AE211" t="str">
            <v/>
          </cell>
        </row>
        <row r="212">
          <cell r="C212" t="str">
            <v/>
          </cell>
          <cell r="I212" t="str">
            <v/>
          </cell>
          <cell r="M212" t="str">
            <v/>
          </cell>
          <cell r="R212" t="str">
            <v/>
          </cell>
          <cell r="V212" t="str">
            <v/>
          </cell>
          <cell r="AA212" t="str">
            <v/>
          </cell>
          <cell r="AE212" t="str">
            <v/>
          </cell>
        </row>
        <row r="213">
          <cell r="C213" t="str">
            <v/>
          </cell>
          <cell r="I213" t="str">
            <v/>
          </cell>
          <cell r="M213" t="str">
            <v/>
          </cell>
          <cell r="R213" t="str">
            <v/>
          </cell>
          <cell r="V213" t="str">
            <v/>
          </cell>
          <cell r="AA213" t="str">
            <v/>
          </cell>
          <cell r="AE213" t="str">
            <v/>
          </cell>
        </row>
        <row r="214">
          <cell r="C214" t="str">
            <v/>
          </cell>
          <cell r="I214" t="str">
            <v/>
          </cell>
          <cell r="M214" t="str">
            <v/>
          </cell>
          <cell r="R214" t="str">
            <v/>
          </cell>
          <cell r="V214" t="str">
            <v/>
          </cell>
          <cell r="AA214" t="str">
            <v/>
          </cell>
          <cell r="AE214" t="str">
            <v/>
          </cell>
        </row>
        <row r="215">
          <cell r="C215" t="str">
            <v/>
          </cell>
          <cell r="I215" t="str">
            <v/>
          </cell>
          <cell r="M215" t="str">
            <v/>
          </cell>
          <cell r="R215" t="str">
            <v/>
          </cell>
          <cell r="V215" t="str">
            <v/>
          </cell>
          <cell r="AA215" t="str">
            <v/>
          </cell>
          <cell r="AE215" t="str">
            <v/>
          </cell>
        </row>
        <row r="216">
          <cell r="C216" t="str">
            <v/>
          </cell>
          <cell r="I216" t="str">
            <v/>
          </cell>
          <cell r="M216" t="str">
            <v/>
          </cell>
          <cell r="R216" t="str">
            <v/>
          </cell>
          <cell r="V216" t="str">
            <v/>
          </cell>
          <cell r="AA216" t="str">
            <v/>
          </cell>
          <cell r="AE216" t="str">
            <v/>
          </cell>
        </row>
        <row r="217">
          <cell r="C217" t="str">
            <v/>
          </cell>
          <cell r="I217" t="str">
            <v/>
          </cell>
          <cell r="M217" t="str">
            <v/>
          </cell>
          <cell r="R217" t="str">
            <v/>
          </cell>
          <cell r="V217" t="str">
            <v/>
          </cell>
          <cell r="AA217" t="str">
            <v/>
          </cell>
          <cell r="AE217" t="str">
            <v/>
          </cell>
        </row>
        <row r="218">
          <cell r="C218" t="str">
            <v/>
          </cell>
          <cell r="I218" t="str">
            <v/>
          </cell>
          <cell r="M218" t="str">
            <v/>
          </cell>
          <cell r="R218" t="str">
            <v/>
          </cell>
          <cell r="V218" t="str">
            <v/>
          </cell>
          <cell r="AA218" t="str">
            <v/>
          </cell>
          <cell r="AE218" t="str">
            <v/>
          </cell>
        </row>
        <row r="219">
          <cell r="C219" t="str">
            <v/>
          </cell>
          <cell r="I219" t="str">
            <v/>
          </cell>
          <cell r="M219" t="str">
            <v/>
          </cell>
          <cell r="R219" t="str">
            <v/>
          </cell>
          <cell r="V219" t="str">
            <v/>
          </cell>
          <cell r="AA219" t="str">
            <v/>
          </cell>
          <cell r="AE219" t="str">
            <v/>
          </cell>
        </row>
        <row r="220">
          <cell r="C220" t="str">
            <v/>
          </cell>
          <cell r="I220" t="str">
            <v/>
          </cell>
          <cell r="M220" t="str">
            <v/>
          </cell>
          <cell r="R220" t="str">
            <v/>
          </cell>
          <cell r="V220" t="str">
            <v/>
          </cell>
          <cell r="AA220" t="str">
            <v/>
          </cell>
          <cell r="AE220" t="str">
            <v/>
          </cell>
        </row>
        <row r="221">
          <cell r="C221" t="str">
            <v/>
          </cell>
          <cell r="I221" t="str">
            <v/>
          </cell>
          <cell r="M221" t="str">
            <v/>
          </cell>
          <cell r="R221" t="str">
            <v/>
          </cell>
          <cell r="V221" t="str">
            <v/>
          </cell>
          <cell r="AA221" t="str">
            <v/>
          </cell>
          <cell r="AE221" t="str">
            <v/>
          </cell>
        </row>
        <row r="222">
          <cell r="C222" t="str">
            <v/>
          </cell>
          <cell r="I222" t="str">
            <v/>
          </cell>
          <cell r="M222" t="str">
            <v/>
          </cell>
          <cell r="R222" t="str">
            <v/>
          </cell>
          <cell r="V222" t="str">
            <v/>
          </cell>
          <cell r="AA222" t="str">
            <v/>
          </cell>
          <cell r="AE222" t="str">
            <v/>
          </cell>
        </row>
        <row r="223">
          <cell r="C223" t="str">
            <v/>
          </cell>
          <cell r="I223" t="str">
            <v/>
          </cell>
          <cell r="M223" t="str">
            <v/>
          </cell>
          <cell r="R223" t="str">
            <v/>
          </cell>
          <cell r="V223" t="str">
            <v/>
          </cell>
          <cell r="AA223" t="str">
            <v/>
          </cell>
          <cell r="AE223" t="str">
            <v/>
          </cell>
        </row>
        <row r="224">
          <cell r="C224" t="str">
            <v/>
          </cell>
          <cell r="I224" t="str">
            <v/>
          </cell>
          <cell r="M224" t="str">
            <v/>
          </cell>
          <cell r="R224" t="str">
            <v/>
          </cell>
          <cell r="V224" t="str">
            <v/>
          </cell>
          <cell r="AA224" t="str">
            <v/>
          </cell>
          <cell r="AE224" t="str">
            <v/>
          </cell>
        </row>
        <row r="225">
          <cell r="C225" t="str">
            <v/>
          </cell>
          <cell r="I225" t="str">
            <v/>
          </cell>
          <cell r="M225" t="str">
            <v/>
          </cell>
          <cell r="R225" t="str">
            <v/>
          </cell>
          <cell r="V225" t="str">
            <v/>
          </cell>
          <cell r="AA225" t="str">
            <v/>
          </cell>
          <cell r="AE225" t="str">
            <v/>
          </cell>
        </row>
        <row r="226">
          <cell r="C226" t="str">
            <v/>
          </cell>
          <cell r="I226" t="str">
            <v/>
          </cell>
          <cell r="M226" t="str">
            <v/>
          </cell>
          <cell r="R226" t="str">
            <v/>
          </cell>
          <cell r="V226" t="str">
            <v/>
          </cell>
          <cell r="AA226" t="str">
            <v/>
          </cell>
          <cell r="AE226" t="str">
            <v/>
          </cell>
        </row>
        <row r="227">
          <cell r="C227" t="str">
            <v/>
          </cell>
          <cell r="I227" t="str">
            <v/>
          </cell>
          <cell r="M227" t="str">
            <v/>
          </cell>
          <cell r="R227" t="str">
            <v/>
          </cell>
          <cell r="V227" t="str">
            <v/>
          </cell>
          <cell r="AA227" t="str">
            <v/>
          </cell>
          <cell r="AE227" t="str">
            <v/>
          </cell>
        </row>
        <row r="228">
          <cell r="C228" t="str">
            <v/>
          </cell>
          <cell r="I228" t="str">
            <v/>
          </cell>
          <cell r="M228" t="str">
            <v/>
          </cell>
          <cell r="R228" t="str">
            <v/>
          </cell>
          <cell r="V228" t="str">
            <v/>
          </cell>
          <cell r="AA228" t="str">
            <v/>
          </cell>
          <cell r="AE228" t="str">
            <v/>
          </cell>
        </row>
        <row r="229">
          <cell r="C229" t="str">
            <v/>
          </cell>
          <cell r="I229" t="str">
            <v/>
          </cell>
          <cell r="M229" t="str">
            <v/>
          </cell>
          <cell r="R229" t="str">
            <v/>
          </cell>
          <cell r="V229" t="str">
            <v/>
          </cell>
          <cell r="AA229" t="str">
            <v/>
          </cell>
          <cell r="AE229" t="str">
            <v/>
          </cell>
        </row>
        <row r="230">
          <cell r="C230" t="str">
            <v/>
          </cell>
          <cell r="I230" t="str">
            <v/>
          </cell>
          <cell r="M230" t="str">
            <v/>
          </cell>
          <cell r="R230" t="str">
            <v/>
          </cell>
          <cell r="V230" t="str">
            <v/>
          </cell>
          <cell r="AA230" t="str">
            <v/>
          </cell>
          <cell r="AE230" t="str">
            <v/>
          </cell>
        </row>
        <row r="231">
          <cell r="C231" t="str">
            <v/>
          </cell>
          <cell r="I231" t="str">
            <v/>
          </cell>
          <cell r="M231" t="str">
            <v/>
          </cell>
          <cell r="R231" t="str">
            <v/>
          </cell>
          <cell r="V231" t="str">
            <v/>
          </cell>
          <cell r="AA231" t="str">
            <v/>
          </cell>
          <cell r="AE231" t="str">
            <v/>
          </cell>
        </row>
        <row r="232">
          <cell r="C232" t="str">
            <v/>
          </cell>
          <cell r="I232" t="str">
            <v/>
          </cell>
          <cell r="M232" t="str">
            <v/>
          </cell>
          <cell r="R232" t="str">
            <v/>
          </cell>
          <cell r="V232" t="str">
            <v/>
          </cell>
          <cell r="AA232" t="str">
            <v/>
          </cell>
          <cell r="AE232" t="str">
            <v/>
          </cell>
        </row>
        <row r="233">
          <cell r="C233" t="str">
            <v/>
          </cell>
          <cell r="I233" t="str">
            <v/>
          </cell>
          <cell r="M233" t="str">
            <v/>
          </cell>
          <cell r="R233" t="str">
            <v/>
          </cell>
          <cell r="V233" t="str">
            <v/>
          </cell>
          <cell r="AA233" t="str">
            <v/>
          </cell>
          <cell r="AE233" t="str">
            <v/>
          </cell>
        </row>
        <row r="234">
          <cell r="C234" t="str">
            <v/>
          </cell>
          <cell r="I234" t="str">
            <v/>
          </cell>
          <cell r="M234" t="str">
            <v/>
          </cell>
          <cell r="R234" t="str">
            <v/>
          </cell>
          <cell r="V234" t="str">
            <v/>
          </cell>
          <cell r="AA234" t="str">
            <v/>
          </cell>
          <cell r="AE234" t="str">
            <v/>
          </cell>
        </row>
        <row r="235">
          <cell r="C235" t="str">
            <v/>
          </cell>
          <cell r="I235" t="str">
            <v/>
          </cell>
          <cell r="M235" t="str">
            <v/>
          </cell>
          <cell r="R235" t="str">
            <v/>
          </cell>
          <cell r="V235" t="str">
            <v/>
          </cell>
          <cell r="AA235" t="str">
            <v/>
          </cell>
          <cell r="AE235" t="str">
            <v/>
          </cell>
        </row>
        <row r="236">
          <cell r="C236" t="str">
            <v/>
          </cell>
          <cell r="I236" t="str">
            <v/>
          </cell>
          <cell r="M236" t="str">
            <v/>
          </cell>
          <cell r="R236" t="str">
            <v/>
          </cell>
          <cell r="V236" t="str">
            <v/>
          </cell>
          <cell r="AA236" t="str">
            <v/>
          </cell>
          <cell r="AE236" t="str">
            <v/>
          </cell>
        </row>
        <row r="237">
          <cell r="C237" t="str">
            <v/>
          </cell>
          <cell r="I237" t="str">
            <v/>
          </cell>
          <cell r="M237" t="str">
            <v/>
          </cell>
          <cell r="R237" t="str">
            <v/>
          </cell>
          <cell r="V237" t="str">
            <v/>
          </cell>
          <cell r="AA237" t="str">
            <v/>
          </cell>
          <cell r="AE237" t="str">
            <v/>
          </cell>
        </row>
        <row r="238">
          <cell r="C238" t="str">
            <v/>
          </cell>
          <cell r="I238" t="str">
            <v/>
          </cell>
          <cell r="M238" t="str">
            <v/>
          </cell>
          <cell r="R238" t="str">
            <v/>
          </cell>
          <cell r="V238" t="str">
            <v/>
          </cell>
          <cell r="AA238" t="str">
            <v/>
          </cell>
          <cell r="AE238" t="str">
            <v/>
          </cell>
        </row>
        <row r="239">
          <cell r="C239" t="str">
            <v/>
          </cell>
          <cell r="I239" t="str">
            <v/>
          </cell>
          <cell r="M239" t="str">
            <v/>
          </cell>
          <cell r="R239" t="str">
            <v/>
          </cell>
          <cell r="V239" t="str">
            <v/>
          </cell>
          <cell r="AA239" t="str">
            <v/>
          </cell>
          <cell r="AE239" t="str">
            <v/>
          </cell>
        </row>
        <row r="240">
          <cell r="C240" t="str">
            <v/>
          </cell>
          <cell r="I240" t="str">
            <v/>
          </cell>
          <cell r="M240" t="str">
            <v/>
          </cell>
          <cell r="R240" t="str">
            <v/>
          </cell>
          <cell r="V240" t="str">
            <v/>
          </cell>
          <cell r="AA240" t="str">
            <v/>
          </cell>
          <cell r="AE240" t="str">
            <v/>
          </cell>
        </row>
        <row r="241">
          <cell r="C241" t="str">
            <v/>
          </cell>
          <cell r="I241" t="str">
            <v/>
          </cell>
          <cell r="M241" t="str">
            <v/>
          </cell>
          <cell r="R241" t="str">
            <v/>
          </cell>
          <cell r="V241" t="str">
            <v/>
          </cell>
          <cell r="AA241" t="str">
            <v/>
          </cell>
          <cell r="AE241" t="str">
            <v/>
          </cell>
        </row>
        <row r="242">
          <cell r="C242" t="str">
            <v/>
          </cell>
          <cell r="I242" t="str">
            <v/>
          </cell>
          <cell r="M242" t="str">
            <v/>
          </cell>
          <cell r="R242" t="str">
            <v/>
          </cell>
          <cell r="V242" t="str">
            <v/>
          </cell>
          <cell r="AA242" t="str">
            <v/>
          </cell>
          <cell r="AE242" t="str">
            <v/>
          </cell>
        </row>
        <row r="243">
          <cell r="C243" t="str">
            <v/>
          </cell>
          <cell r="I243" t="str">
            <v/>
          </cell>
          <cell r="M243" t="str">
            <v/>
          </cell>
          <cell r="R243" t="str">
            <v/>
          </cell>
          <cell r="V243" t="str">
            <v/>
          </cell>
          <cell r="AA243" t="str">
            <v/>
          </cell>
          <cell r="AE243" t="str">
            <v/>
          </cell>
        </row>
        <row r="244">
          <cell r="C244" t="str">
            <v/>
          </cell>
          <cell r="I244" t="str">
            <v/>
          </cell>
          <cell r="M244" t="str">
            <v/>
          </cell>
          <cell r="R244" t="str">
            <v/>
          </cell>
          <cell r="V244" t="str">
            <v/>
          </cell>
          <cell r="AA244" t="str">
            <v/>
          </cell>
          <cell r="AE244" t="str">
            <v/>
          </cell>
        </row>
        <row r="245">
          <cell r="C245" t="str">
            <v/>
          </cell>
          <cell r="I245" t="str">
            <v/>
          </cell>
          <cell r="M245" t="str">
            <v/>
          </cell>
          <cell r="R245" t="str">
            <v/>
          </cell>
          <cell r="V245" t="str">
            <v/>
          </cell>
          <cell r="AA245" t="str">
            <v/>
          </cell>
          <cell r="AE245" t="str">
            <v/>
          </cell>
        </row>
        <row r="246">
          <cell r="C246" t="str">
            <v/>
          </cell>
          <cell r="I246" t="str">
            <v/>
          </cell>
          <cell r="M246" t="str">
            <v/>
          </cell>
          <cell r="R246" t="str">
            <v/>
          </cell>
          <cell r="V246" t="str">
            <v/>
          </cell>
          <cell r="AA246" t="str">
            <v/>
          </cell>
          <cell r="AE246" t="str">
            <v/>
          </cell>
        </row>
        <row r="247">
          <cell r="C247" t="str">
            <v/>
          </cell>
          <cell r="I247" t="str">
            <v/>
          </cell>
          <cell r="M247" t="str">
            <v/>
          </cell>
          <cell r="R247" t="str">
            <v/>
          </cell>
          <cell r="V247" t="str">
            <v/>
          </cell>
          <cell r="AA247" t="str">
            <v/>
          </cell>
          <cell r="AE247" t="str">
            <v/>
          </cell>
        </row>
        <row r="248">
          <cell r="C248" t="str">
            <v/>
          </cell>
          <cell r="I248" t="str">
            <v/>
          </cell>
          <cell r="M248" t="str">
            <v/>
          </cell>
          <cell r="R248" t="str">
            <v/>
          </cell>
          <cell r="V248" t="str">
            <v/>
          </cell>
          <cell r="AA248" t="str">
            <v/>
          </cell>
          <cell r="AE248" t="str">
            <v/>
          </cell>
        </row>
        <row r="249">
          <cell r="C249" t="str">
            <v/>
          </cell>
          <cell r="I249" t="str">
            <v/>
          </cell>
          <cell r="M249" t="str">
            <v/>
          </cell>
          <cell r="R249" t="str">
            <v/>
          </cell>
          <cell r="V249" t="str">
            <v/>
          </cell>
          <cell r="AA249" t="str">
            <v/>
          </cell>
          <cell r="AE249" t="str">
            <v/>
          </cell>
        </row>
        <row r="250">
          <cell r="C250" t="str">
            <v/>
          </cell>
          <cell r="I250" t="str">
            <v/>
          </cell>
          <cell r="M250" t="str">
            <v/>
          </cell>
          <cell r="R250" t="str">
            <v/>
          </cell>
          <cell r="V250" t="str">
            <v/>
          </cell>
          <cell r="AA250" t="str">
            <v/>
          </cell>
          <cell r="AE250" t="str">
            <v/>
          </cell>
        </row>
        <row r="251">
          <cell r="C251" t="str">
            <v/>
          </cell>
          <cell r="I251" t="str">
            <v/>
          </cell>
          <cell r="M251" t="str">
            <v/>
          </cell>
          <cell r="R251" t="str">
            <v/>
          </cell>
          <cell r="V251" t="str">
            <v/>
          </cell>
          <cell r="AA251" t="str">
            <v/>
          </cell>
          <cell r="AE251" t="str">
            <v/>
          </cell>
        </row>
        <row r="252">
          <cell r="C252" t="str">
            <v/>
          </cell>
          <cell r="I252" t="str">
            <v/>
          </cell>
          <cell r="M252" t="str">
            <v/>
          </cell>
          <cell r="R252" t="str">
            <v/>
          </cell>
          <cell r="V252" t="str">
            <v/>
          </cell>
          <cell r="AA252" t="str">
            <v/>
          </cell>
          <cell r="AE252" t="str">
            <v/>
          </cell>
        </row>
        <row r="253">
          <cell r="C253" t="str">
            <v/>
          </cell>
          <cell r="I253" t="str">
            <v/>
          </cell>
          <cell r="M253" t="str">
            <v/>
          </cell>
          <cell r="R253" t="str">
            <v/>
          </cell>
          <cell r="V253" t="str">
            <v/>
          </cell>
          <cell r="AA253" t="str">
            <v/>
          </cell>
          <cell r="AE253" t="str">
            <v/>
          </cell>
        </row>
        <row r="254">
          <cell r="C254" t="str">
            <v/>
          </cell>
          <cell r="I254" t="str">
            <v/>
          </cell>
          <cell r="M254" t="str">
            <v/>
          </cell>
          <cell r="R254" t="str">
            <v/>
          </cell>
          <cell r="V254" t="str">
            <v/>
          </cell>
          <cell r="AA254" t="str">
            <v/>
          </cell>
          <cell r="AE254" t="str">
            <v/>
          </cell>
        </row>
        <row r="255">
          <cell r="C255" t="str">
            <v/>
          </cell>
          <cell r="I255" t="str">
            <v/>
          </cell>
          <cell r="M255" t="str">
            <v/>
          </cell>
          <cell r="R255" t="str">
            <v/>
          </cell>
          <cell r="V255" t="str">
            <v/>
          </cell>
          <cell r="AA255" t="str">
            <v/>
          </cell>
          <cell r="AE255" t="str">
            <v/>
          </cell>
        </row>
        <row r="256">
          <cell r="C256" t="str">
            <v/>
          </cell>
          <cell r="I256" t="str">
            <v/>
          </cell>
          <cell r="M256" t="str">
            <v/>
          </cell>
          <cell r="R256" t="str">
            <v/>
          </cell>
          <cell r="V256" t="str">
            <v/>
          </cell>
          <cell r="AA256" t="str">
            <v/>
          </cell>
          <cell r="AE256" t="str">
            <v/>
          </cell>
        </row>
        <row r="257">
          <cell r="C257" t="str">
            <v/>
          </cell>
          <cell r="I257" t="str">
            <v/>
          </cell>
          <cell r="M257" t="str">
            <v/>
          </cell>
          <cell r="R257" t="str">
            <v/>
          </cell>
          <cell r="V257" t="str">
            <v/>
          </cell>
          <cell r="AA257" t="str">
            <v/>
          </cell>
          <cell r="AE257" t="str">
            <v/>
          </cell>
        </row>
        <row r="258">
          <cell r="C258" t="str">
            <v/>
          </cell>
          <cell r="I258" t="str">
            <v/>
          </cell>
          <cell r="M258" t="str">
            <v/>
          </cell>
          <cell r="R258" t="str">
            <v/>
          </cell>
          <cell r="V258" t="str">
            <v/>
          </cell>
          <cell r="AA258" t="str">
            <v/>
          </cell>
          <cell r="AE258" t="str">
            <v/>
          </cell>
        </row>
        <row r="259">
          <cell r="C259" t="str">
            <v/>
          </cell>
          <cell r="I259" t="str">
            <v/>
          </cell>
          <cell r="M259" t="str">
            <v/>
          </cell>
          <cell r="R259" t="str">
            <v/>
          </cell>
          <cell r="V259" t="str">
            <v/>
          </cell>
          <cell r="AA259" t="str">
            <v/>
          </cell>
          <cell r="AE259" t="str">
            <v/>
          </cell>
        </row>
        <row r="260">
          <cell r="C260" t="str">
            <v/>
          </cell>
          <cell r="I260" t="str">
            <v/>
          </cell>
          <cell r="M260" t="str">
            <v/>
          </cell>
          <cell r="R260" t="str">
            <v/>
          </cell>
          <cell r="V260" t="str">
            <v/>
          </cell>
          <cell r="AA260" t="str">
            <v/>
          </cell>
          <cell r="AE260" t="str">
            <v/>
          </cell>
        </row>
        <row r="261">
          <cell r="C261" t="str">
            <v/>
          </cell>
          <cell r="I261" t="str">
            <v/>
          </cell>
          <cell r="M261" t="str">
            <v/>
          </cell>
          <cell r="R261" t="str">
            <v/>
          </cell>
          <cell r="V261" t="str">
            <v/>
          </cell>
          <cell r="AA261" t="str">
            <v/>
          </cell>
          <cell r="AE261" t="str">
            <v/>
          </cell>
        </row>
        <row r="262">
          <cell r="C262" t="str">
            <v/>
          </cell>
          <cell r="I262" t="str">
            <v/>
          </cell>
          <cell r="M262" t="str">
            <v/>
          </cell>
          <cell r="R262" t="str">
            <v/>
          </cell>
          <cell r="V262" t="str">
            <v/>
          </cell>
          <cell r="AA262" t="str">
            <v/>
          </cell>
          <cell r="AE262" t="str">
            <v/>
          </cell>
        </row>
        <row r="263">
          <cell r="C263" t="str">
            <v/>
          </cell>
          <cell r="I263" t="str">
            <v/>
          </cell>
          <cell r="M263" t="str">
            <v/>
          </cell>
          <cell r="R263" t="str">
            <v/>
          </cell>
          <cell r="V263" t="str">
            <v/>
          </cell>
          <cell r="AA263" t="str">
            <v/>
          </cell>
          <cell r="AE263" t="str">
            <v/>
          </cell>
        </row>
        <row r="264">
          <cell r="C264" t="str">
            <v/>
          </cell>
          <cell r="I264" t="str">
            <v/>
          </cell>
          <cell r="M264" t="str">
            <v/>
          </cell>
          <cell r="R264" t="str">
            <v/>
          </cell>
          <cell r="V264" t="str">
            <v/>
          </cell>
          <cell r="AA264" t="str">
            <v/>
          </cell>
          <cell r="AE264" t="str">
            <v/>
          </cell>
        </row>
        <row r="265">
          <cell r="C265" t="str">
            <v/>
          </cell>
          <cell r="I265" t="str">
            <v/>
          </cell>
          <cell r="M265" t="str">
            <v/>
          </cell>
          <cell r="R265" t="str">
            <v/>
          </cell>
          <cell r="V265" t="str">
            <v/>
          </cell>
          <cell r="AA265" t="str">
            <v/>
          </cell>
          <cell r="AE265" t="str">
            <v/>
          </cell>
        </row>
        <row r="266">
          <cell r="C266" t="str">
            <v/>
          </cell>
          <cell r="I266" t="str">
            <v/>
          </cell>
          <cell r="M266" t="str">
            <v/>
          </cell>
          <cell r="R266" t="str">
            <v/>
          </cell>
          <cell r="V266" t="str">
            <v/>
          </cell>
          <cell r="AA266" t="str">
            <v/>
          </cell>
          <cell r="AE266" t="str">
            <v/>
          </cell>
        </row>
        <row r="267">
          <cell r="C267" t="str">
            <v/>
          </cell>
          <cell r="I267" t="str">
            <v/>
          </cell>
          <cell r="M267" t="str">
            <v/>
          </cell>
          <cell r="R267" t="str">
            <v/>
          </cell>
          <cell r="V267" t="str">
            <v/>
          </cell>
          <cell r="AA267" t="str">
            <v/>
          </cell>
          <cell r="AE267" t="str">
            <v/>
          </cell>
        </row>
        <row r="268">
          <cell r="C268" t="str">
            <v/>
          </cell>
          <cell r="I268" t="str">
            <v/>
          </cell>
          <cell r="M268" t="str">
            <v/>
          </cell>
          <cell r="R268" t="str">
            <v/>
          </cell>
          <cell r="V268" t="str">
            <v/>
          </cell>
          <cell r="AA268" t="str">
            <v/>
          </cell>
          <cell r="AE268" t="str">
            <v/>
          </cell>
        </row>
        <row r="269">
          <cell r="C269" t="str">
            <v/>
          </cell>
          <cell r="I269" t="str">
            <v/>
          </cell>
          <cell r="M269" t="str">
            <v/>
          </cell>
          <cell r="R269" t="str">
            <v/>
          </cell>
          <cell r="V269" t="str">
            <v/>
          </cell>
          <cell r="AA269" t="str">
            <v/>
          </cell>
          <cell r="AE269" t="str">
            <v/>
          </cell>
        </row>
        <row r="270">
          <cell r="C270" t="str">
            <v/>
          </cell>
          <cell r="I270" t="str">
            <v/>
          </cell>
          <cell r="M270" t="str">
            <v/>
          </cell>
          <cell r="R270" t="str">
            <v/>
          </cell>
          <cell r="V270" t="str">
            <v/>
          </cell>
          <cell r="AA270" t="str">
            <v/>
          </cell>
          <cell r="AE270" t="str">
            <v/>
          </cell>
        </row>
        <row r="271">
          <cell r="C271" t="str">
            <v/>
          </cell>
          <cell r="I271" t="str">
            <v/>
          </cell>
          <cell r="M271" t="str">
            <v/>
          </cell>
          <cell r="R271" t="str">
            <v/>
          </cell>
          <cell r="V271" t="str">
            <v/>
          </cell>
          <cell r="AA271" t="str">
            <v/>
          </cell>
          <cell r="AE271" t="str">
            <v/>
          </cell>
        </row>
        <row r="272">
          <cell r="C272" t="str">
            <v/>
          </cell>
          <cell r="I272" t="str">
            <v/>
          </cell>
          <cell r="M272" t="str">
            <v/>
          </cell>
          <cell r="R272" t="str">
            <v/>
          </cell>
          <cell r="V272" t="str">
            <v/>
          </cell>
          <cell r="AA272" t="str">
            <v/>
          </cell>
          <cell r="AE272" t="str">
            <v/>
          </cell>
        </row>
        <row r="273">
          <cell r="C273" t="str">
            <v/>
          </cell>
          <cell r="I273" t="str">
            <v/>
          </cell>
          <cell r="M273" t="str">
            <v/>
          </cell>
          <cell r="R273" t="str">
            <v/>
          </cell>
          <cell r="V273" t="str">
            <v/>
          </cell>
          <cell r="AA273" t="str">
            <v/>
          </cell>
          <cell r="AE273" t="str">
            <v/>
          </cell>
        </row>
        <row r="274">
          <cell r="C274" t="str">
            <v/>
          </cell>
          <cell r="I274" t="str">
            <v/>
          </cell>
          <cell r="M274" t="str">
            <v/>
          </cell>
          <cell r="R274" t="str">
            <v/>
          </cell>
          <cell r="V274" t="str">
            <v/>
          </cell>
          <cell r="AA274" t="str">
            <v/>
          </cell>
          <cell r="AE274" t="str">
            <v/>
          </cell>
        </row>
        <row r="275">
          <cell r="C275" t="str">
            <v/>
          </cell>
          <cell r="I275" t="str">
            <v/>
          </cell>
          <cell r="M275" t="str">
            <v/>
          </cell>
          <cell r="R275" t="str">
            <v/>
          </cell>
          <cell r="V275" t="str">
            <v/>
          </cell>
          <cell r="AA275" t="str">
            <v/>
          </cell>
          <cell r="AE275" t="str">
            <v/>
          </cell>
        </row>
        <row r="276">
          <cell r="C276" t="str">
            <v/>
          </cell>
          <cell r="I276" t="str">
            <v/>
          </cell>
          <cell r="M276" t="str">
            <v/>
          </cell>
          <cell r="R276" t="str">
            <v/>
          </cell>
          <cell r="V276" t="str">
            <v/>
          </cell>
          <cell r="AA276" t="str">
            <v/>
          </cell>
          <cell r="AE276" t="str">
            <v/>
          </cell>
        </row>
        <row r="277">
          <cell r="C277" t="str">
            <v/>
          </cell>
          <cell r="I277" t="str">
            <v/>
          </cell>
          <cell r="M277" t="str">
            <v/>
          </cell>
          <cell r="R277" t="str">
            <v/>
          </cell>
          <cell r="V277" t="str">
            <v/>
          </cell>
          <cell r="AA277" t="str">
            <v/>
          </cell>
          <cell r="AE277" t="str">
            <v/>
          </cell>
        </row>
        <row r="278">
          <cell r="C278" t="str">
            <v/>
          </cell>
          <cell r="I278" t="str">
            <v/>
          </cell>
          <cell r="M278" t="str">
            <v/>
          </cell>
          <cell r="R278" t="str">
            <v/>
          </cell>
          <cell r="V278" t="str">
            <v/>
          </cell>
          <cell r="AA278" t="str">
            <v/>
          </cell>
          <cell r="AE278" t="str">
            <v/>
          </cell>
        </row>
        <row r="279">
          <cell r="C279" t="str">
            <v/>
          </cell>
          <cell r="I279" t="str">
            <v/>
          </cell>
          <cell r="M279" t="str">
            <v/>
          </cell>
          <cell r="R279" t="str">
            <v/>
          </cell>
          <cell r="V279" t="str">
            <v/>
          </cell>
          <cell r="AA279" t="str">
            <v/>
          </cell>
          <cell r="AE279" t="str">
            <v/>
          </cell>
        </row>
        <row r="280">
          <cell r="C280" t="str">
            <v/>
          </cell>
          <cell r="I280" t="str">
            <v/>
          </cell>
          <cell r="M280" t="str">
            <v/>
          </cell>
          <cell r="R280" t="str">
            <v/>
          </cell>
          <cell r="V280" t="str">
            <v/>
          </cell>
          <cell r="AA280" t="str">
            <v/>
          </cell>
          <cell r="AE280" t="str">
            <v/>
          </cell>
        </row>
        <row r="281">
          <cell r="C281" t="str">
            <v/>
          </cell>
          <cell r="I281" t="str">
            <v/>
          </cell>
          <cell r="M281" t="str">
            <v/>
          </cell>
          <cell r="R281" t="str">
            <v/>
          </cell>
          <cell r="V281" t="str">
            <v/>
          </cell>
          <cell r="AA281" t="str">
            <v/>
          </cell>
          <cell r="AE281" t="str">
            <v/>
          </cell>
        </row>
        <row r="282">
          <cell r="C282" t="str">
            <v/>
          </cell>
          <cell r="I282" t="str">
            <v/>
          </cell>
          <cell r="M282" t="str">
            <v/>
          </cell>
          <cell r="R282" t="str">
            <v/>
          </cell>
          <cell r="V282" t="str">
            <v/>
          </cell>
          <cell r="AA282" t="str">
            <v/>
          </cell>
          <cell r="AE282" t="str">
            <v/>
          </cell>
        </row>
        <row r="283">
          <cell r="C283" t="str">
            <v/>
          </cell>
          <cell r="I283" t="str">
            <v/>
          </cell>
          <cell r="M283" t="str">
            <v/>
          </cell>
          <cell r="R283" t="str">
            <v/>
          </cell>
          <cell r="V283" t="str">
            <v/>
          </cell>
          <cell r="AA283" t="str">
            <v/>
          </cell>
          <cell r="AE283" t="str">
            <v/>
          </cell>
        </row>
        <row r="284">
          <cell r="C284" t="str">
            <v/>
          </cell>
          <cell r="I284" t="str">
            <v/>
          </cell>
          <cell r="M284" t="str">
            <v/>
          </cell>
          <cell r="R284" t="str">
            <v/>
          </cell>
          <cell r="V284" t="str">
            <v/>
          </cell>
          <cell r="AA284" t="str">
            <v/>
          </cell>
          <cell r="AE284" t="str">
            <v/>
          </cell>
        </row>
        <row r="285">
          <cell r="C285" t="str">
            <v/>
          </cell>
          <cell r="I285" t="str">
            <v/>
          </cell>
          <cell r="M285" t="str">
            <v/>
          </cell>
          <cell r="R285" t="str">
            <v/>
          </cell>
          <cell r="V285" t="str">
            <v/>
          </cell>
          <cell r="AA285" t="str">
            <v/>
          </cell>
          <cell r="AE285" t="str">
            <v/>
          </cell>
        </row>
        <row r="286">
          <cell r="C286" t="str">
            <v/>
          </cell>
          <cell r="I286" t="str">
            <v/>
          </cell>
          <cell r="M286" t="str">
            <v/>
          </cell>
          <cell r="R286" t="str">
            <v/>
          </cell>
          <cell r="V286" t="str">
            <v/>
          </cell>
          <cell r="AA286" t="str">
            <v/>
          </cell>
          <cell r="AE286" t="str">
            <v/>
          </cell>
        </row>
        <row r="287">
          <cell r="C287" t="str">
            <v/>
          </cell>
          <cell r="I287" t="str">
            <v/>
          </cell>
          <cell r="M287" t="str">
            <v/>
          </cell>
          <cell r="R287" t="str">
            <v/>
          </cell>
          <cell r="V287" t="str">
            <v/>
          </cell>
          <cell r="AA287" t="str">
            <v/>
          </cell>
          <cell r="AE287" t="str">
            <v/>
          </cell>
        </row>
        <row r="288">
          <cell r="C288" t="str">
            <v/>
          </cell>
          <cell r="I288" t="str">
            <v/>
          </cell>
          <cell r="M288" t="str">
            <v/>
          </cell>
          <cell r="R288" t="str">
            <v/>
          </cell>
          <cell r="V288" t="str">
            <v/>
          </cell>
          <cell r="AA288" t="str">
            <v/>
          </cell>
          <cell r="AE288" t="str">
            <v/>
          </cell>
        </row>
        <row r="289">
          <cell r="C289" t="str">
            <v/>
          </cell>
          <cell r="I289" t="str">
            <v/>
          </cell>
          <cell r="M289" t="str">
            <v/>
          </cell>
          <cell r="R289" t="str">
            <v/>
          </cell>
          <cell r="V289" t="str">
            <v/>
          </cell>
          <cell r="AA289" t="str">
            <v/>
          </cell>
          <cell r="AE289" t="str">
            <v/>
          </cell>
        </row>
        <row r="290">
          <cell r="C290" t="str">
            <v/>
          </cell>
          <cell r="I290" t="str">
            <v/>
          </cell>
          <cell r="M290" t="str">
            <v/>
          </cell>
          <cell r="R290" t="str">
            <v/>
          </cell>
          <cell r="V290" t="str">
            <v/>
          </cell>
          <cell r="AA290" t="str">
            <v/>
          </cell>
          <cell r="AE290" t="str">
            <v/>
          </cell>
        </row>
        <row r="291">
          <cell r="C291" t="str">
            <v/>
          </cell>
          <cell r="I291" t="str">
            <v/>
          </cell>
          <cell r="M291" t="str">
            <v/>
          </cell>
          <cell r="R291" t="str">
            <v/>
          </cell>
          <cell r="V291" t="str">
            <v/>
          </cell>
          <cell r="AA291" t="str">
            <v/>
          </cell>
          <cell r="AE291" t="str">
            <v/>
          </cell>
        </row>
        <row r="292">
          <cell r="C292" t="str">
            <v/>
          </cell>
          <cell r="I292" t="str">
            <v/>
          </cell>
          <cell r="M292" t="str">
            <v/>
          </cell>
          <cell r="R292" t="str">
            <v/>
          </cell>
          <cell r="V292" t="str">
            <v/>
          </cell>
          <cell r="AA292" t="str">
            <v/>
          </cell>
          <cell r="AE292" t="str">
            <v/>
          </cell>
        </row>
        <row r="293">
          <cell r="C293" t="str">
            <v/>
          </cell>
          <cell r="I293" t="str">
            <v/>
          </cell>
          <cell r="M293" t="str">
            <v/>
          </cell>
          <cell r="R293" t="str">
            <v/>
          </cell>
          <cell r="V293" t="str">
            <v/>
          </cell>
          <cell r="AA293" t="str">
            <v/>
          </cell>
          <cell r="AE293" t="str">
            <v/>
          </cell>
        </row>
        <row r="294">
          <cell r="C294" t="str">
            <v/>
          </cell>
          <cell r="I294" t="str">
            <v/>
          </cell>
          <cell r="M294" t="str">
            <v/>
          </cell>
          <cell r="R294" t="str">
            <v/>
          </cell>
          <cell r="V294" t="str">
            <v/>
          </cell>
          <cell r="AA294" t="str">
            <v/>
          </cell>
          <cell r="AE294" t="str">
            <v/>
          </cell>
        </row>
        <row r="295">
          <cell r="C295" t="str">
            <v/>
          </cell>
          <cell r="I295" t="str">
            <v/>
          </cell>
          <cell r="M295" t="str">
            <v/>
          </cell>
          <cell r="R295" t="str">
            <v/>
          </cell>
          <cell r="V295" t="str">
            <v/>
          </cell>
          <cell r="AA295" t="str">
            <v/>
          </cell>
          <cell r="AE295" t="str">
            <v/>
          </cell>
        </row>
        <row r="296">
          <cell r="C296" t="str">
            <v/>
          </cell>
          <cell r="I296" t="str">
            <v/>
          </cell>
          <cell r="M296" t="str">
            <v/>
          </cell>
          <cell r="R296" t="str">
            <v/>
          </cell>
          <cell r="V296" t="str">
            <v/>
          </cell>
          <cell r="AA296" t="str">
            <v/>
          </cell>
          <cell r="AE296" t="str">
            <v/>
          </cell>
        </row>
        <row r="297">
          <cell r="C297" t="str">
            <v/>
          </cell>
          <cell r="I297" t="str">
            <v/>
          </cell>
          <cell r="M297" t="str">
            <v/>
          </cell>
          <cell r="R297" t="str">
            <v/>
          </cell>
          <cell r="V297" t="str">
            <v/>
          </cell>
          <cell r="AA297" t="str">
            <v/>
          </cell>
          <cell r="AE297" t="str">
            <v/>
          </cell>
        </row>
        <row r="298">
          <cell r="C298" t="str">
            <v/>
          </cell>
          <cell r="I298" t="str">
            <v/>
          </cell>
          <cell r="M298" t="str">
            <v/>
          </cell>
          <cell r="R298" t="str">
            <v/>
          </cell>
          <cell r="V298" t="str">
            <v/>
          </cell>
          <cell r="AA298" t="str">
            <v/>
          </cell>
          <cell r="AE298" t="str">
            <v/>
          </cell>
        </row>
        <row r="299">
          <cell r="C299" t="str">
            <v/>
          </cell>
          <cell r="I299" t="str">
            <v/>
          </cell>
          <cell r="M299" t="str">
            <v/>
          </cell>
          <cell r="R299" t="str">
            <v/>
          </cell>
          <cell r="V299" t="str">
            <v/>
          </cell>
          <cell r="AA299" t="str">
            <v/>
          </cell>
          <cell r="AE299" t="str">
            <v/>
          </cell>
        </row>
        <row r="300">
          <cell r="C300" t="str">
            <v/>
          </cell>
          <cell r="I300" t="str">
            <v/>
          </cell>
          <cell r="M300" t="str">
            <v/>
          </cell>
          <cell r="R300" t="str">
            <v/>
          </cell>
          <cell r="V300" t="str">
            <v/>
          </cell>
          <cell r="AA300" t="str">
            <v/>
          </cell>
          <cell r="AE300" t="str">
            <v/>
          </cell>
        </row>
        <row r="301">
          <cell r="C301" t="str">
            <v/>
          </cell>
          <cell r="I301" t="str">
            <v/>
          </cell>
          <cell r="M301" t="str">
            <v/>
          </cell>
          <cell r="R301" t="str">
            <v/>
          </cell>
          <cell r="V301" t="str">
            <v/>
          </cell>
          <cell r="AA301" t="str">
            <v/>
          </cell>
          <cell r="AE301" t="str">
            <v/>
          </cell>
        </row>
        <row r="302">
          <cell r="C302" t="str">
            <v/>
          </cell>
          <cell r="I302" t="str">
            <v/>
          </cell>
          <cell r="M302" t="str">
            <v/>
          </cell>
          <cell r="R302" t="str">
            <v/>
          </cell>
          <cell r="V302" t="str">
            <v/>
          </cell>
          <cell r="AA302" t="str">
            <v/>
          </cell>
          <cell r="AE302" t="str">
            <v/>
          </cell>
        </row>
        <row r="303">
          <cell r="C303" t="str">
            <v/>
          </cell>
          <cell r="I303" t="str">
            <v/>
          </cell>
          <cell r="M303" t="str">
            <v/>
          </cell>
          <cell r="R303" t="str">
            <v/>
          </cell>
          <cell r="V303" t="str">
            <v/>
          </cell>
          <cell r="AA303" t="str">
            <v/>
          </cell>
          <cell r="AE303" t="str">
            <v/>
          </cell>
        </row>
        <row r="304">
          <cell r="C304" t="str">
            <v/>
          </cell>
          <cell r="I304" t="str">
            <v/>
          </cell>
          <cell r="M304" t="str">
            <v/>
          </cell>
          <cell r="R304" t="str">
            <v/>
          </cell>
          <cell r="V304" t="str">
            <v/>
          </cell>
          <cell r="AA304" t="str">
            <v/>
          </cell>
          <cell r="AE304" t="str">
            <v/>
          </cell>
        </row>
        <row r="305">
          <cell r="C305" t="str">
            <v/>
          </cell>
          <cell r="I305" t="str">
            <v/>
          </cell>
          <cell r="M305" t="str">
            <v/>
          </cell>
          <cell r="R305" t="str">
            <v/>
          </cell>
          <cell r="V305" t="str">
            <v/>
          </cell>
          <cell r="AA305" t="str">
            <v/>
          </cell>
          <cell r="AE305" t="str">
            <v/>
          </cell>
        </row>
        <row r="306">
          <cell r="C306" t="str">
            <v/>
          </cell>
          <cell r="I306" t="str">
            <v/>
          </cell>
          <cell r="M306" t="str">
            <v/>
          </cell>
          <cell r="R306" t="str">
            <v/>
          </cell>
          <cell r="V306" t="str">
            <v/>
          </cell>
          <cell r="AA306" t="str">
            <v/>
          </cell>
          <cell r="AE306" t="str">
            <v/>
          </cell>
        </row>
        <row r="307">
          <cell r="C307" t="str">
            <v/>
          </cell>
          <cell r="I307" t="str">
            <v/>
          </cell>
          <cell r="M307" t="str">
            <v/>
          </cell>
          <cell r="R307" t="str">
            <v/>
          </cell>
          <cell r="V307" t="str">
            <v/>
          </cell>
          <cell r="AA307" t="str">
            <v/>
          </cell>
          <cell r="AE307" t="str">
            <v/>
          </cell>
        </row>
        <row r="308">
          <cell r="C308" t="str">
            <v/>
          </cell>
          <cell r="I308" t="str">
            <v/>
          </cell>
          <cell r="M308" t="str">
            <v/>
          </cell>
          <cell r="R308" t="str">
            <v/>
          </cell>
          <cell r="V308" t="str">
            <v/>
          </cell>
          <cell r="AA308" t="str">
            <v/>
          </cell>
          <cell r="AE308" t="str">
            <v/>
          </cell>
        </row>
        <row r="309">
          <cell r="C309" t="str">
            <v/>
          </cell>
          <cell r="I309" t="str">
            <v/>
          </cell>
          <cell r="M309" t="str">
            <v/>
          </cell>
          <cell r="R309" t="str">
            <v/>
          </cell>
          <cell r="V309" t="str">
            <v/>
          </cell>
          <cell r="AA309" t="str">
            <v/>
          </cell>
          <cell r="AE309" t="str">
            <v/>
          </cell>
        </row>
        <row r="310">
          <cell r="C310" t="str">
            <v/>
          </cell>
          <cell r="I310" t="str">
            <v/>
          </cell>
          <cell r="M310" t="str">
            <v/>
          </cell>
          <cell r="R310" t="str">
            <v/>
          </cell>
          <cell r="V310" t="str">
            <v/>
          </cell>
          <cell r="AA310" t="str">
            <v/>
          </cell>
          <cell r="AE310" t="str">
            <v/>
          </cell>
        </row>
        <row r="311">
          <cell r="C311" t="str">
            <v/>
          </cell>
          <cell r="I311" t="str">
            <v/>
          </cell>
          <cell r="M311" t="str">
            <v/>
          </cell>
          <cell r="R311" t="str">
            <v/>
          </cell>
          <cell r="V311" t="str">
            <v/>
          </cell>
          <cell r="AA311" t="str">
            <v/>
          </cell>
          <cell r="AE311" t="str">
            <v/>
          </cell>
        </row>
        <row r="312">
          <cell r="C312" t="str">
            <v/>
          </cell>
          <cell r="I312" t="str">
            <v/>
          </cell>
          <cell r="M312" t="str">
            <v/>
          </cell>
          <cell r="R312" t="str">
            <v/>
          </cell>
          <cell r="V312" t="str">
            <v/>
          </cell>
          <cell r="AA312" t="str">
            <v/>
          </cell>
          <cell r="AE312" t="str">
            <v/>
          </cell>
        </row>
        <row r="313">
          <cell r="C313" t="str">
            <v/>
          </cell>
          <cell r="I313" t="str">
            <v/>
          </cell>
          <cell r="M313" t="str">
            <v/>
          </cell>
          <cell r="R313" t="str">
            <v/>
          </cell>
          <cell r="V313" t="str">
            <v/>
          </cell>
          <cell r="AA313" t="str">
            <v/>
          </cell>
          <cell r="AE313" t="str">
            <v/>
          </cell>
        </row>
        <row r="314">
          <cell r="C314" t="str">
            <v/>
          </cell>
          <cell r="I314" t="str">
            <v/>
          </cell>
          <cell r="M314" t="str">
            <v/>
          </cell>
          <cell r="R314" t="str">
            <v/>
          </cell>
          <cell r="V314" t="str">
            <v/>
          </cell>
          <cell r="AA314" t="str">
            <v/>
          </cell>
          <cell r="AE314" t="str">
            <v/>
          </cell>
        </row>
        <row r="315">
          <cell r="C315" t="str">
            <v/>
          </cell>
          <cell r="I315" t="str">
            <v/>
          </cell>
          <cell r="M315" t="str">
            <v/>
          </cell>
          <cell r="R315" t="str">
            <v/>
          </cell>
          <cell r="V315" t="str">
            <v/>
          </cell>
          <cell r="AA315" t="str">
            <v/>
          </cell>
          <cell r="AE315" t="str">
            <v/>
          </cell>
        </row>
        <row r="316">
          <cell r="C316" t="str">
            <v/>
          </cell>
          <cell r="I316" t="str">
            <v/>
          </cell>
          <cell r="M316" t="str">
            <v/>
          </cell>
          <cell r="R316" t="str">
            <v/>
          </cell>
          <cell r="V316" t="str">
            <v/>
          </cell>
          <cell r="AA316" t="str">
            <v/>
          </cell>
          <cell r="AE316" t="str">
            <v/>
          </cell>
        </row>
        <row r="317">
          <cell r="C317" t="str">
            <v/>
          </cell>
          <cell r="I317" t="str">
            <v/>
          </cell>
          <cell r="M317" t="str">
            <v/>
          </cell>
          <cell r="R317" t="str">
            <v/>
          </cell>
          <cell r="V317" t="str">
            <v/>
          </cell>
          <cell r="AA317" t="str">
            <v/>
          </cell>
          <cell r="AE317" t="str">
            <v/>
          </cell>
        </row>
        <row r="318">
          <cell r="C318" t="str">
            <v/>
          </cell>
          <cell r="I318" t="str">
            <v/>
          </cell>
          <cell r="M318" t="str">
            <v/>
          </cell>
          <cell r="R318" t="str">
            <v/>
          </cell>
          <cell r="V318" t="str">
            <v/>
          </cell>
          <cell r="AA318" t="str">
            <v/>
          </cell>
          <cell r="AE318" t="str">
            <v/>
          </cell>
        </row>
        <row r="319">
          <cell r="C319" t="str">
            <v/>
          </cell>
          <cell r="I319" t="str">
            <v/>
          </cell>
          <cell r="M319" t="str">
            <v/>
          </cell>
          <cell r="R319" t="str">
            <v/>
          </cell>
          <cell r="V319" t="str">
            <v/>
          </cell>
          <cell r="AA319" t="str">
            <v/>
          </cell>
          <cell r="AE319" t="str">
            <v/>
          </cell>
        </row>
        <row r="320">
          <cell r="C320" t="str">
            <v/>
          </cell>
          <cell r="I320" t="str">
            <v/>
          </cell>
          <cell r="M320" t="str">
            <v/>
          </cell>
          <cell r="R320" t="str">
            <v/>
          </cell>
          <cell r="V320" t="str">
            <v/>
          </cell>
          <cell r="AA320" t="str">
            <v/>
          </cell>
          <cell r="AE320" t="str">
            <v/>
          </cell>
        </row>
        <row r="321">
          <cell r="C321" t="str">
            <v/>
          </cell>
          <cell r="I321" t="str">
            <v/>
          </cell>
          <cell r="M321" t="str">
            <v/>
          </cell>
          <cell r="R321" t="str">
            <v/>
          </cell>
          <cell r="V321" t="str">
            <v/>
          </cell>
          <cell r="AA321" t="str">
            <v/>
          </cell>
          <cell r="AE321" t="str">
            <v/>
          </cell>
        </row>
        <row r="322">
          <cell r="C322" t="str">
            <v/>
          </cell>
          <cell r="I322" t="str">
            <v/>
          </cell>
          <cell r="M322" t="str">
            <v/>
          </cell>
          <cell r="R322" t="str">
            <v/>
          </cell>
          <cell r="V322" t="str">
            <v/>
          </cell>
          <cell r="AA322" t="str">
            <v/>
          </cell>
          <cell r="AE322" t="str">
            <v/>
          </cell>
        </row>
        <row r="323">
          <cell r="C323" t="str">
            <v/>
          </cell>
          <cell r="I323" t="str">
            <v/>
          </cell>
          <cell r="M323" t="str">
            <v/>
          </cell>
          <cell r="R323" t="str">
            <v/>
          </cell>
          <cell r="V323" t="str">
            <v/>
          </cell>
          <cell r="AA323" t="str">
            <v/>
          </cell>
          <cell r="AE323" t="str">
            <v/>
          </cell>
        </row>
        <row r="324">
          <cell r="C324" t="str">
            <v/>
          </cell>
          <cell r="I324" t="str">
            <v/>
          </cell>
          <cell r="M324" t="str">
            <v/>
          </cell>
          <cell r="R324" t="str">
            <v/>
          </cell>
          <cell r="V324" t="str">
            <v/>
          </cell>
          <cell r="AA324" t="str">
            <v/>
          </cell>
          <cell r="AE324" t="str">
            <v/>
          </cell>
        </row>
        <row r="325">
          <cell r="C325" t="str">
            <v/>
          </cell>
          <cell r="I325" t="str">
            <v/>
          </cell>
          <cell r="M325" t="str">
            <v/>
          </cell>
          <cell r="R325" t="str">
            <v/>
          </cell>
          <cell r="V325" t="str">
            <v/>
          </cell>
          <cell r="AA325" t="str">
            <v/>
          </cell>
          <cell r="AE325" t="str">
            <v/>
          </cell>
        </row>
        <row r="326">
          <cell r="C326" t="str">
            <v/>
          </cell>
          <cell r="I326" t="str">
            <v/>
          </cell>
          <cell r="M326" t="str">
            <v/>
          </cell>
          <cell r="R326" t="str">
            <v/>
          </cell>
          <cell r="V326" t="str">
            <v/>
          </cell>
          <cell r="AA326" t="str">
            <v/>
          </cell>
          <cell r="AE326" t="str">
            <v/>
          </cell>
        </row>
        <row r="327">
          <cell r="C327" t="str">
            <v/>
          </cell>
          <cell r="I327" t="str">
            <v/>
          </cell>
          <cell r="M327" t="str">
            <v/>
          </cell>
          <cell r="R327" t="str">
            <v/>
          </cell>
          <cell r="V327" t="str">
            <v/>
          </cell>
          <cell r="AA327" t="str">
            <v/>
          </cell>
          <cell r="AE327" t="str">
            <v/>
          </cell>
        </row>
        <row r="328">
          <cell r="C328" t="str">
            <v/>
          </cell>
          <cell r="I328" t="str">
            <v/>
          </cell>
          <cell r="M328" t="str">
            <v/>
          </cell>
          <cell r="R328" t="str">
            <v/>
          </cell>
          <cell r="V328" t="str">
            <v/>
          </cell>
          <cell r="AA328" t="str">
            <v/>
          </cell>
          <cell r="AE328" t="str">
            <v/>
          </cell>
        </row>
        <row r="329">
          <cell r="C329" t="str">
            <v/>
          </cell>
          <cell r="I329" t="str">
            <v/>
          </cell>
          <cell r="M329" t="str">
            <v/>
          </cell>
          <cell r="R329" t="str">
            <v/>
          </cell>
          <cell r="V329" t="str">
            <v/>
          </cell>
          <cell r="AA329" t="str">
            <v/>
          </cell>
          <cell r="AE329" t="str">
            <v/>
          </cell>
        </row>
        <row r="330">
          <cell r="C330" t="str">
            <v/>
          </cell>
          <cell r="I330" t="str">
            <v/>
          </cell>
          <cell r="M330" t="str">
            <v/>
          </cell>
          <cell r="R330" t="str">
            <v/>
          </cell>
          <cell r="V330" t="str">
            <v/>
          </cell>
          <cell r="AA330" t="str">
            <v/>
          </cell>
          <cell r="AE330" t="str">
            <v/>
          </cell>
        </row>
        <row r="331">
          <cell r="C331" t="str">
            <v/>
          </cell>
          <cell r="I331" t="str">
            <v/>
          </cell>
          <cell r="M331" t="str">
            <v/>
          </cell>
          <cell r="R331" t="str">
            <v/>
          </cell>
          <cell r="V331" t="str">
            <v/>
          </cell>
          <cell r="AA331" t="str">
            <v/>
          </cell>
          <cell r="AE331" t="str">
            <v/>
          </cell>
        </row>
        <row r="332">
          <cell r="C332" t="str">
            <v/>
          </cell>
          <cell r="I332" t="str">
            <v/>
          </cell>
          <cell r="M332" t="str">
            <v/>
          </cell>
          <cell r="R332" t="str">
            <v/>
          </cell>
          <cell r="V332" t="str">
            <v/>
          </cell>
          <cell r="AA332" t="str">
            <v/>
          </cell>
          <cell r="AE332" t="str">
            <v/>
          </cell>
        </row>
        <row r="333">
          <cell r="C333" t="str">
            <v/>
          </cell>
          <cell r="I333" t="str">
            <v/>
          </cell>
          <cell r="M333" t="str">
            <v/>
          </cell>
          <cell r="R333" t="str">
            <v/>
          </cell>
          <cell r="V333" t="str">
            <v/>
          </cell>
          <cell r="AA333" t="str">
            <v/>
          </cell>
          <cell r="AE333" t="str">
            <v/>
          </cell>
        </row>
        <row r="334">
          <cell r="C334" t="str">
            <v/>
          </cell>
          <cell r="I334" t="str">
            <v/>
          </cell>
          <cell r="M334" t="str">
            <v/>
          </cell>
          <cell r="R334" t="str">
            <v/>
          </cell>
          <cell r="V334" t="str">
            <v/>
          </cell>
          <cell r="AA334" t="str">
            <v/>
          </cell>
          <cell r="AE334" t="str">
            <v/>
          </cell>
        </row>
        <row r="335">
          <cell r="C335" t="str">
            <v/>
          </cell>
          <cell r="I335" t="str">
            <v/>
          </cell>
          <cell r="M335" t="str">
            <v/>
          </cell>
          <cell r="R335" t="str">
            <v/>
          </cell>
          <cell r="V335" t="str">
            <v/>
          </cell>
          <cell r="AA335" t="str">
            <v/>
          </cell>
          <cell r="AE335" t="str">
            <v/>
          </cell>
        </row>
        <row r="336">
          <cell r="C336" t="str">
            <v/>
          </cell>
          <cell r="I336" t="str">
            <v/>
          </cell>
          <cell r="M336" t="str">
            <v/>
          </cell>
          <cell r="R336" t="str">
            <v/>
          </cell>
          <cell r="V336" t="str">
            <v/>
          </cell>
          <cell r="AA336" t="str">
            <v/>
          </cell>
          <cell r="AE336" t="str">
            <v/>
          </cell>
        </row>
        <row r="337">
          <cell r="C337" t="str">
            <v/>
          </cell>
          <cell r="I337" t="str">
            <v/>
          </cell>
          <cell r="M337" t="str">
            <v/>
          </cell>
          <cell r="R337" t="str">
            <v/>
          </cell>
          <cell r="V337" t="str">
            <v/>
          </cell>
          <cell r="AA337" t="str">
            <v/>
          </cell>
          <cell r="AE337" t="str">
            <v/>
          </cell>
        </row>
        <row r="338">
          <cell r="C338" t="str">
            <v/>
          </cell>
          <cell r="I338" t="str">
            <v/>
          </cell>
          <cell r="M338" t="str">
            <v/>
          </cell>
          <cell r="R338" t="str">
            <v/>
          </cell>
          <cell r="V338" t="str">
            <v/>
          </cell>
          <cell r="AA338" t="str">
            <v/>
          </cell>
          <cell r="AE338" t="str">
            <v/>
          </cell>
        </row>
        <row r="339">
          <cell r="C339" t="str">
            <v/>
          </cell>
          <cell r="I339" t="str">
            <v/>
          </cell>
          <cell r="M339" t="str">
            <v/>
          </cell>
          <cell r="R339" t="str">
            <v/>
          </cell>
          <cell r="V339" t="str">
            <v/>
          </cell>
          <cell r="AA339" t="str">
            <v/>
          </cell>
          <cell r="AE339" t="str">
            <v/>
          </cell>
        </row>
        <row r="340">
          <cell r="C340" t="str">
            <v/>
          </cell>
          <cell r="I340" t="str">
            <v/>
          </cell>
          <cell r="M340" t="str">
            <v/>
          </cell>
          <cell r="R340" t="str">
            <v/>
          </cell>
          <cell r="V340" t="str">
            <v/>
          </cell>
          <cell r="AA340" t="str">
            <v/>
          </cell>
          <cell r="AE340" t="str">
            <v/>
          </cell>
        </row>
        <row r="341">
          <cell r="C341" t="str">
            <v/>
          </cell>
          <cell r="I341" t="str">
            <v/>
          </cell>
          <cell r="M341" t="str">
            <v/>
          </cell>
          <cell r="R341" t="str">
            <v/>
          </cell>
          <cell r="V341" t="str">
            <v/>
          </cell>
          <cell r="AA341" t="str">
            <v/>
          </cell>
          <cell r="AE341" t="str">
            <v/>
          </cell>
        </row>
        <row r="342">
          <cell r="C342" t="str">
            <v/>
          </cell>
          <cell r="I342" t="str">
            <v/>
          </cell>
          <cell r="M342" t="str">
            <v/>
          </cell>
          <cell r="R342" t="str">
            <v/>
          </cell>
          <cell r="V342" t="str">
            <v/>
          </cell>
          <cell r="AA342" t="str">
            <v/>
          </cell>
          <cell r="AE342" t="str">
            <v/>
          </cell>
        </row>
        <row r="343">
          <cell r="C343" t="str">
            <v/>
          </cell>
          <cell r="I343" t="str">
            <v/>
          </cell>
          <cell r="M343" t="str">
            <v/>
          </cell>
          <cell r="R343" t="str">
            <v/>
          </cell>
          <cell r="V343" t="str">
            <v/>
          </cell>
          <cell r="AA343" t="str">
            <v/>
          </cell>
          <cell r="AE343" t="str">
            <v/>
          </cell>
        </row>
        <row r="344">
          <cell r="C344" t="str">
            <v/>
          </cell>
          <cell r="I344" t="str">
            <v/>
          </cell>
          <cell r="M344" t="str">
            <v/>
          </cell>
          <cell r="R344" t="str">
            <v/>
          </cell>
          <cell r="V344" t="str">
            <v/>
          </cell>
          <cell r="AA344" t="str">
            <v/>
          </cell>
          <cell r="AE344" t="str">
            <v/>
          </cell>
        </row>
        <row r="345">
          <cell r="C345" t="str">
            <v/>
          </cell>
          <cell r="I345" t="str">
            <v/>
          </cell>
          <cell r="M345" t="str">
            <v/>
          </cell>
          <cell r="R345" t="str">
            <v/>
          </cell>
          <cell r="V345" t="str">
            <v/>
          </cell>
          <cell r="AA345" t="str">
            <v/>
          </cell>
          <cell r="AE345" t="str">
            <v/>
          </cell>
        </row>
        <row r="346">
          <cell r="C346" t="str">
            <v/>
          </cell>
          <cell r="I346" t="str">
            <v/>
          </cell>
          <cell r="M346" t="str">
            <v/>
          </cell>
          <cell r="R346" t="str">
            <v/>
          </cell>
          <cell r="V346" t="str">
            <v/>
          </cell>
          <cell r="AA346" t="str">
            <v/>
          </cell>
          <cell r="AE346" t="str">
            <v/>
          </cell>
        </row>
        <row r="347">
          <cell r="C347" t="str">
            <v/>
          </cell>
          <cell r="I347" t="str">
            <v/>
          </cell>
          <cell r="M347" t="str">
            <v/>
          </cell>
          <cell r="R347" t="str">
            <v/>
          </cell>
          <cell r="V347" t="str">
            <v/>
          </cell>
          <cell r="AA347" t="str">
            <v/>
          </cell>
          <cell r="AE347" t="str">
            <v/>
          </cell>
        </row>
        <row r="348">
          <cell r="C348" t="str">
            <v/>
          </cell>
          <cell r="I348" t="str">
            <v/>
          </cell>
          <cell r="M348" t="str">
            <v/>
          </cell>
          <cell r="R348" t="str">
            <v/>
          </cell>
          <cell r="V348" t="str">
            <v/>
          </cell>
          <cell r="AA348" t="str">
            <v/>
          </cell>
          <cell r="AE348" t="str">
            <v/>
          </cell>
        </row>
        <row r="349">
          <cell r="C349" t="str">
            <v/>
          </cell>
          <cell r="I349" t="str">
            <v/>
          </cell>
          <cell r="M349" t="str">
            <v/>
          </cell>
          <cell r="R349" t="str">
            <v/>
          </cell>
          <cell r="V349" t="str">
            <v/>
          </cell>
          <cell r="AA349" t="str">
            <v/>
          </cell>
          <cell r="AE349" t="str">
            <v/>
          </cell>
        </row>
        <row r="350">
          <cell r="C350" t="str">
            <v/>
          </cell>
          <cell r="I350" t="str">
            <v/>
          </cell>
          <cell r="M350" t="str">
            <v/>
          </cell>
          <cell r="R350" t="str">
            <v/>
          </cell>
          <cell r="V350" t="str">
            <v/>
          </cell>
          <cell r="AA350" t="str">
            <v/>
          </cell>
          <cell r="AE350" t="str">
            <v/>
          </cell>
        </row>
        <row r="351">
          <cell r="C351" t="str">
            <v/>
          </cell>
          <cell r="I351" t="str">
            <v/>
          </cell>
          <cell r="M351" t="str">
            <v/>
          </cell>
          <cell r="R351" t="str">
            <v/>
          </cell>
          <cell r="V351" t="str">
            <v/>
          </cell>
          <cell r="AA351" t="str">
            <v/>
          </cell>
          <cell r="AE351" t="str">
            <v/>
          </cell>
        </row>
        <row r="352">
          <cell r="C352" t="str">
            <v/>
          </cell>
          <cell r="I352" t="str">
            <v/>
          </cell>
          <cell r="M352" t="str">
            <v/>
          </cell>
          <cell r="R352" t="str">
            <v/>
          </cell>
          <cell r="V352" t="str">
            <v/>
          </cell>
          <cell r="AA352" t="str">
            <v/>
          </cell>
          <cell r="AE352" t="str">
            <v/>
          </cell>
        </row>
        <row r="353">
          <cell r="C353" t="str">
            <v/>
          </cell>
          <cell r="I353" t="str">
            <v/>
          </cell>
          <cell r="M353" t="str">
            <v/>
          </cell>
          <cell r="R353" t="str">
            <v/>
          </cell>
          <cell r="V353" t="str">
            <v/>
          </cell>
          <cell r="AA353" t="str">
            <v/>
          </cell>
          <cell r="AE353" t="str">
            <v/>
          </cell>
        </row>
        <row r="354">
          <cell r="C354" t="str">
            <v/>
          </cell>
          <cell r="I354" t="str">
            <v/>
          </cell>
          <cell r="M354" t="str">
            <v/>
          </cell>
          <cell r="R354" t="str">
            <v/>
          </cell>
          <cell r="V354" t="str">
            <v/>
          </cell>
          <cell r="AA354" t="str">
            <v/>
          </cell>
          <cell r="AE354" t="str">
            <v/>
          </cell>
        </row>
        <row r="355">
          <cell r="C355" t="str">
            <v/>
          </cell>
          <cell r="I355" t="str">
            <v/>
          </cell>
          <cell r="M355" t="str">
            <v/>
          </cell>
          <cell r="R355" t="str">
            <v/>
          </cell>
          <cell r="V355" t="str">
            <v/>
          </cell>
          <cell r="AA355" t="str">
            <v/>
          </cell>
          <cell r="AE355" t="str">
            <v/>
          </cell>
        </row>
        <row r="356">
          <cell r="C356" t="str">
            <v/>
          </cell>
          <cell r="I356" t="str">
            <v/>
          </cell>
          <cell r="M356" t="str">
            <v/>
          </cell>
          <cell r="R356" t="str">
            <v/>
          </cell>
          <cell r="V356" t="str">
            <v/>
          </cell>
          <cell r="AA356" t="str">
            <v/>
          </cell>
          <cell r="AE356" t="str">
            <v/>
          </cell>
        </row>
      </sheetData>
      <sheetData sheetId="1">
        <row r="2">
          <cell r="J2" t="str">
            <v/>
          </cell>
          <cell r="U2" t="str">
            <v/>
          </cell>
        </row>
        <row r="3">
          <cell r="I3" t="str">
            <v>項目</v>
          </cell>
          <cell r="J3" t="str">
            <v>細目</v>
          </cell>
          <cell r="T3" t="str">
            <v>項目</v>
          </cell>
          <cell r="U3" t="str">
            <v>細目</v>
          </cell>
        </row>
        <row r="4">
          <cell r="I4" t="str">
            <v/>
          </cell>
          <cell r="J4" t="str">
            <v/>
          </cell>
          <cell r="T4" t="str">
            <v/>
          </cell>
          <cell r="U4" t="str">
            <v/>
          </cell>
        </row>
        <row r="5">
          <cell r="I5" t="str">
            <v/>
          </cell>
          <cell r="J5" t="str">
            <v/>
          </cell>
          <cell r="T5" t="str">
            <v/>
          </cell>
          <cell r="U5" t="str">
            <v/>
          </cell>
        </row>
        <row r="6">
          <cell r="I6" t="str">
            <v/>
          </cell>
          <cell r="J6" t="str">
            <v/>
          </cell>
          <cell r="T6" t="str">
            <v/>
          </cell>
          <cell r="U6" t="str">
            <v/>
          </cell>
        </row>
        <row r="7">
          <cell r="I7" t="str">
            <v/>
          </cell>
          <cell r="J7" t="str">
            <v/>
          </cell>
          <cell r="T7" t="str">
            <v/>
          </cell>
          <cell r="U7" t="str">
            <v/>
          </cell>
        </row>
        <row r="8">
          <cell r="I8" t="str">
            <v/>
          </cell>
          <cell r="J8" t="str">
            <v/>
          </cell>
          <cell r="T8" t="str">
            <v/>
          </cell>
          <cell r="U8" t="str">
            <v/>
          </cell>
        </row>
        <row r="9">
          <cell r="I9" t="str">
            <v/>
          </cell>
          <cell r="J9" t="str">
            <v/>
          </cell>
          <cell r="T9" t="str">
            <v/>
          </cell>
          <cell r="U9" t="str">
            <v/>
          </cell>
        </row>
        <row r="10">
          <cell r="I10" t="str">
            <v/>
          </cell>
          <cell r="J10" t="str">
            <v/>
          </cell>
          <cell r="T10" t="str">
            <v/>
          </cell>
          <cell r="U10" t="str">
            <v/>
          </cell>
        </row>
        <row r="11">
          <cell r="I11" t="str">
            <v/>
          </cell>
          <cell r="J11" t="str">
            <v/>
          </cell>
          <cell r="T11" t="str">
            <v/>
          </cell>
          <cell r="U11" t="str">
            <v/>
          </cell>
        </row>
        <row r="12">
          <cell r="I12" t="str">
            <v/>
          </cell>
          <cell r="J12" t="str">
            <v/>
          </cell>
          <cell r="T12" t="str">
            <v/>
          </cell>
          <cell r="U12" t="str">
            <v/>
          </cell>
        </row>
        <row r="13">
          <cell r="I13" t="str">
            <v/>
          </cell>
          <cell r="J13" t="str">
            <v/>
          </cell>
          <cell r="T13" t="str">
            <v/>
          </cell>
          <cell r="U13" t="str">
            <v/>
          </cell>
        </row>
        <row r="14">
          <cell r="I14" t="str">
            <v/>
          </cell>
          <cell r="J14" t="str">
            <v/>
          </cell>
          <cell r="T14" t="str">
            <v/>
          </cell>
          <cell r="U14" t="str">
            <v/>
          </cell>
        </row>
        <row r="15">
          <cell r="I15" t="str">
            <v/>
          </cell>
          <cell r="J15" t="str">
            <v/>
          </cell>
          <cell r="T15" t="str">
            <v/>
          </cell>
          <cell r="U15" t="str">
            <v/>
          </cell>
        </row>
        <row r="16">
          <cell r="I16" t="str">
            <v/>
          </cell>
          <cell r="J16" t="str">
            <v/>
          </cell>
          <cell r="T16" t="str">
            <v/>
          </cell>
          <cell r="U16" t="str">
            <v/>
          </cell>
        </row>
        <row r="17">
          <cell r="I17" t="str">
            <v/>
          </cell>
          <cell r="J17" t="str">
            <v/>
          </cell>
          <cell r="T17" t="str">
            <v/>
          </cell>
          <cell r="U17" t="str">
            <v/>
          </cell>
        </row>
        <row r="18">
          <cell r="I18" t="str">
            <v/>
          </cell>
          <cell r="J18" t="str">
            <v/>
          </cell>
          <cell r="T18" t="str">
            <v/>
          </cell>
          <cell r="U18" t="str">
            <v/>
          </cell>
        </row>
        <row r="19">
          <cell r="I19" t="str">
            <v/>
          </cell>
          <cell r="J19" t="str">
            <v/>
          </cell>
          <cell r="T19" t="str">
            <v/>
          </cell>
          <cell r="U19" t="str">
            <v/>
          </cell>
        </row>
        <row r="20">
          <cell r="I20" t="str">
            <v/>
          </cell>
          <cell r="J20" t="str">
            <v/>
          </cell>
          <cell r="T20" t="str">
            <v/>
          </cell>
          <cell r="U20" t="str">
            <v/>
          </cell>
        </row>
        <row r="21">
          <cell r="I21" t="str">
            <v/>
          </cell>
          <cell r="J21" t="str">
            <v/>
          </cell>
          <cell r="T21" t="str">
            <v/>
          </cell>
          <cell r="U21" t="str">
            <v/>
          </cell>
        </row>
        <row r="22">
          <cell r="I22" t="str">
            <v/>
          </cell>
          <cell r="J22" t="str">
            <v/>
          </cell>
          <cell r="T22" t="str">
            <v/>
          </cell>
          <cell r="U22" t="str">
            <v/>
          </cell>
        </row>
        <row r="23">
          <cell r="I23" t="str">
            <v/>
          </cell>
          <cell r="J23" t="str">
            <v/>
          </cell>
          <cell r="T23" t="str">
            <v/>
          </cell>
          <cell r="U23" t="str">
            <v/>
          </cell>
        </row>
        <row r="24">
          <cell r="I24" t="str">
            <v/>
          </cell>
          <cell r="J24" t="str">
            <v/>
          </cell>
          <cell r="T24" t="str">
            <v/>
          </cell>
          <cell r="U24" t="str">
            <v/>
          </cell>
        </row>
      </sheetData>
      <sheetData sheetId="2"/>
      <sheetData sheetId="3"/>
      <sheetData sheetId="4"/>
      <sheetData sheetId="5"/>
      <sheetData sheetId="6">
        <row r="26">
          <cell r="L26">
            <v>50000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1">
          <cell r="A1" t="str">
            <v>支払先</v>
          </cell>
        </row>
        <row r="2">
          <cell r="A2" t="str">
            <v>浅見　勇　氏</v>
          </cell>
        </row>
        <row r="3">
          <cell r="A3" t="str">
            <v>ウミノ氷店</v>
          </cell>
        </row>
        <row r="4">
          <cell r="A4" t="str">
            <v>熊本銀行</v>
          </cell>
        </row>
        <row r="5">
          <cell r="A5" t="str">
            <v>株式会社　九商</v>
          </cell>
        </row>
        <row r="6">
          <cell r="A6" t="str">
            <v>有限会社　小林商店</v>
          </cell>
        </row>
        <row r="7">
          <cell r="A7" t="str">
            <v>再春館製薬所バドミントン部</v>
          </cell>
        </row>
        <row r="8">
          <cell r="A8" t="str">
            <v>セブンイレブン</v>
          </cell>
        </row>
        <row r="9">
          <cell r="A9" t="str">
            <v>たけや</v>
          </cell>
        </row>
        <row r="10">
          <cell r="A10" t="str">
            <v>ＤＭＯやつしろ</v>
          </cell>
        </row>
        <row r="11">
          <cell r="A11" t="str">
            <v>都市整備課</v>
          </cell>
        </row>
        <row r="12">
          <cell r="A12" t="str">
            <v>ドラッグストアモリ</v>
          </cell>
        </row>
        <row r="13">
          <cell r="A13" t="str">
            <v>株式会社　ナフコ</v>
          </cell>
        </row>
        <row r="14">
          <cell r="A14" t="str">
            <v>合資会社　早川運動具店</v>
          </cell>
        </row>
        <row r="15">
          <cell r="A15" t="str">
            <v>株式会社　パートナーズ</v>
          </cell>
        </row>
        <row r="16">
          <cell r="A16" t="str">
            <v>株式会社　ベスト電器</v>
          </cell>
        </row>
        <row r="17">
          <cell r="A17" t="str">
            <v>株式会社　堀川印刷</v>
          </cell>
        </row>
        <row r="18">
          <cell r="A18" t="str">
            <v>日本小学生バドミントン連盟</v>
          </cell>
        </row>
        <row r="19">
          <cell r="A19" t="str">
            <v>ホワイト急便　ゲオ店</v>
          </cell>
        </row>
        <row r="20">
          <cell r="A20" t="str">
            <v>合資会社　松田筆正社</v>
          </cell>
        </row>
        <row r="21">
          <cell r="A21" t="str">
            <v>マックスバリュ八代店</v>
          </cell>
        </row>
        <row r="22">
          <cell r="A22" t="str">
            <v>八代グランドホテル</v>
          </cell>
        </row>
        <row r="23">
          <cell r="A23" t="str">
            <v>八代市バドミントン協会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P322"/>
  <sheetViews>
    <sheetView tabSelected="1" view="pageBreakPreview" zoomScale="60" zoomScaleNormal="100" workbookViewId="0">
      <pane ySplit="4" topLeftCell="A290" activePane="bottomLeft" state="frozen"/>
      <selection activeCell="AK4" sqref="AK4:AY9"/>
      <selection pane="bottomLeft" activeCell="J310" sqref="J310"/>
    </sheetView>
  </sheetViews>
  <sheetFormatPr defaultRowHeight="14.25" x14ac:dyDescent="0.15"/>
  <cols>
    <col min="1" max="1" width="1.625" style="219" customWidth="1"/>
    <col min="2" max="2" width="11.625" style="228" bestFit="1" customWidth="1"/>
    <col min="3" max="3" width="1.625" style="219" customWidth="1"/>
    <col min="4" max="4" width="4.5" style="221" customWidth="1"/>
    <col min="5" max="5" width="1.625" style="219" customWidth="1"/>
    <col min="6" max="6" width="15.625" style="219" customWidth="1"/>
    <col min="7" max="7" width="1.625" style="219" customWidth="1"/>
    <col min="8" max="8" width="5.5" style="221" bestFit="1" customWidth="1"/>
    <col min="9" max="9" width="1.625" style="219" customWidth="1"/>
    <col min="10" max="10" width="15.625" style="219" customWidth="1"/>
    <col min="11" max="11" width="1.625" style="219" customWidth="1"/>
    <col min="12" max="12" width="5.5" style="221" bestFit="1" customWidth="1"/>
    <col min="13" max="13" width="1.625" style="219" customWidth="1"/>
    <col min="14" max="14" width="15.625" style="219" customWidth="1"/>
    <col min="15" max="15" width="1.625" style="219" customWidth="1"/>
    <col min="16" max="16" width="5.5" style="221" bestFit="1" customWidth="1"/>
    <col min="17" max="16384" width="9" style="219"/>
  </cols>
  <sheetData>
    <row r="1" spans="1:16" ht="20.25" customHeight="1" x14ac:dyDescent="0.15">
      <c r="B1" s="260" t="s">
        <v>0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20"/>
    </row>
    <row r="3" spans="1:16" ht="17.25" x14ac:dyDescent="0.15">
      <c r="A3" s="222"/>
      <c r="B3" s="14" t="s">
        <v>1</v>
      </c>
      <c r="C3" s="141"/>
      <c r="D3" s="255" t="s">
        <v>2</v>
      </c>
      <c r="E3" s="142"/>
      <c r="F3" s="261" t="s">
        <v>3</v>
      </c>
      <c r="G3" s="261"/>
      <c r="H3" s="261"/>
      <c r="I3" s="143"/>
      <c r="J3" s="261" t="s">
        <v>4</v>
      </c>
      <c r="K3" s="261"/>
      <c r="L3" s="263"/>
      <c r="M3" s="218"/>
      <c r="N3" s="261" t="s">
        <v>5</v>
      </c>
      <c r="O3" s="261"/>
      <c r="P3" s="262"/>
    </row>
    <row r="4" spans="1:16" ht="15.95" customHeight="1" x14ac:dyDescent="0.15">
      <c r="A4" s="223"/>
      <c r="B4" s="13"/>
      <c r="C4" s="144"/>
      <c r="D4" s="257"/>
      <c r="E4" s="145"/>
      <c r="F4" s="146" t="s">
        <v>6</v>
      </c>
      <c r="G4" s="146"/>
      <c r="H4" s="147" t="s">
        <v>7</v>
      </c>
      <c r="I4" s="148"/>
      <c r="J4" s="146" t="s">
        <v>6</v>
      </c>
      <c r="K4" s="145"/>
      <c r="L4" s="149" t="s">
        <v>7</v>
      </c>
      <c r="M4" s="145"/>
      <c r="N4" s="146" t="s">
        <v>6</v>
      </c>
      <c r="O4" s="145"/>
      <c r="P4" s="150" t="s">
        <v>7</v>
      </c>
    </row>
    <row r="5" spans="1:16" s="225" customFormat="1" ht="9" customHeight="1" x14ac:dyDescent="0.15">
      <c r="A5" s="224"/>
      <c r="B5" s="14" t="s">
        <v>8</v>
      </c>
      <c r="C5" s="151"/>
      <c r="D5" s="3" t="s">
        <v>9</v>
      </c>
      <c r="E5" s="152"/>
      <c r="F5" s="153" t="s">
        <v>10</v>
      </c>
      <c r="G5" s="154"/>
      <c r="H5" s="246" t="s">
        <v>11</v>
      </c>
      <c r="I5" s="155"/>
      <c r="J5" s="153" t="s">
        <v>12</v>
      </c>
      <c r="K5" s="156"/>
      <c r="L5" s="246" t="s">
        <v>13</v>
      </c>
      <c r="M5" s="155"/>
      <c r="N5" s="153" t="s">
        <v>14</v>
      </c>
      <c r="O5" s="156"/>
      <c r="P5" s="258" t="s">
        <v>15</v>
      </c>
    </row>
    <row r="6" spans="1:16" ht="14.45" customHeight="1" x14ac:dyDescent="0.15">
      <c r="A6" s="223"/>
      <c r="B6" s="11"/>
      <c r="C6" s="144"/>
      <c r="D6" s="5"/>
      <c r="E6" s="157"/>
      <c r="F6" s="158" t="s">
        <v>16</v>
      </c>
      <c r="G6" s="159"/>
      <c r="H6" s="8"/>
      <c r="I6" s="160"/>
      <c r="J6" s="158" t="s">
        <v>17</v>
      </c>
      <c r="K6" s="161"/>
      <c r="L6" s="8"/>
      <c r="M6" s="160"/>
      <c r="N6" s="158" t="s">
        <v>18</v>
      </c>
      <c r="O6" s="161"/>
      <c r="P6" s="249"/>
    </row>
    <row r="7" spans="1:16" ht="14.45" customHeight="1" x14ac:dyDescent="0.15">
      <c r="A7" s="223"/>
      <c r="B7" s="11"/>
      <c r="C7" s="144"/>
      <c r="D7" s="10"/>
      <c r="E7" s="162"/>
      <c r="F7" s="163" t="s">
        <v>19</v>
      </c>
      <c r="G7" s="164"/>
      <c r="H7" s="7"/>
      <c r="I7" s="165"/>
      <c r="J7" s="163" t="s">
        <v>20</v>
      </c>
      <c r="K7" s="166"/>
      <c r="L7" s="7"/>
      <c r="M7" s="165"/>
      <c r="N7" s="163" t="s">
        <v>21</v>
      </c>
      <c r="O7" s="166"/>
      <c r="P7" s="259"/>
    </row>
    <row r="8" spans="1:16" s="225" customFormat="1" ht="9" customHeight="1" x14ac:dyDescent="0.15">
      <c r="A8" s="226"/>
      <c r="B8" s="11"/>
      <c r="C8" s="167"/>
      <c r="D8" s="6" t="s">
        <v>22</v>
      </c>
      <c r="E8" s="168"/>
      <c r="F8" s="169" t="s">
        <v>23</v>
      </c>
      <c r="G8" s="170"/>
      <c r="H8" s="2" t="s">
        <v>24</v>
      </c>
      <c r="I8" s="171"/>
      <c r="J8" s="169" t="s">
        <v>25</v>
      </c>
      <c r="K8" s="172"/>
      <c r="L8" s="2" t="s">
        <v>13</v>
      </c>
      <c r="M8" s="171"/>
      <c r="N8" s="169"/>
      <c r="O8" s="172"/>
      <c r="P8" s="248"/>
    </row>
    <row r="9" spans="1:16" ht="14.45" customHeight="1" x14ac:dyDescent="0.15">
      <c r="A9" s="223"/>
      <c r="B9" s="11"/>
      <c r="C9" s="144"/>
      <c r="D9" s="5"/>
      <c r="E9" s="157"/>
      <c r="F9" s="158" t="s">
        <v>26</v>
      </c>
      <c r="G9" s="159"/>
      <c r="H9" s="8"/>
      <c r="I9" s="160"/>
      <c r="J9" s="158" t="s">
        <v>27</v>
      </c>
      <c r="K9" s="161"/>
      <c r="L9" s="8"/>
      <c r="M9" s="160"/>
      <c r="N9" s="158"/>
      <c r="O9" s="161"/>
      <c r="P9" s="249"/>
    </row>
    <row r="10" spans="1:16" ht="14.45" customHeight="1" x14ac:dyDescent="0.15">
      <c r="A10" s="227"/>
      <c r="B10" s="12"/>
      <c r="C10" s="173"/>
      <c r="D10" s="4"/>
      <c r="E10" s="174"/>
      <c r="F10" s="163" t="s">
        <v>28</v>
      </c>
      <c r="G10" s="164"/>
      <c r="H10" s="247"/>
      <c r="I10" s="165"/>
      <c r="J10" s="163" t="s">
        <v>29</v>
      </c>
      <c r="K10" s="166"/>
      <c r="L10" s="247"/>
      <c r="M10" s="165"/>
      <c r="N10" s="163"/>
      <c r="O10" s="175"/>
      <c r="P10" s="250"/>
    </row>
    <row r="11" spans="1:16" s="225" customFormat="1" ht="9" customHeight="1" x14ac:dyDescent="0.15">
      <c r="A11" s="226"/>
      <c r="B11" s="14" t="s">
        <v>30</v>
      </c>
      <c r="C11" s="167"/>
      <c r="D11" s="3" t="s">
        <v>9</v>
      </c>
      <c r="E11" s="152"/>
      <c r="F11" s="153" t="s">
        <v>31</v>
      </c>
      <c r="G11" s="154"/>
      <c r="H11" s="246" t="s">
        <v>24</v>
      </c>
      <c r="I11" s="155"/>
      <c r="J11" s="153" t="s">
        <v>32</v>
      </c>
      <c r="K11" s="156"/>
      <c r="L11" s="246" t="s">
        <v>13</v>
      </c>
      <c r="M11" s="155"/>
      <c r="N11" s="153" t="s">
        <v>33</v>
      </c>
      <c r="O11" s="156"/>
      <c r="P11" s="258" t="s">
        <v>15</v>
      </c>
    </row>
    <row r="12" spans="1:16" ht="14.45" customHeight="1" x14ac:dyDescent="0.15">
      <c r="A12" s="223"/>
      <c r="B12" s="11"/>
      <c r="C12" s="144"/>
      <c r="D12" s="5"/>
      <c r="E12" s="157"/>
      <c r="F12" s="158" t="s">
        <v>34</v>
      </c>
      <c r="G12" s="159"/>
      <c r="H12" s="8"/>
      <c r="I12" s="160"/>
      <c r="J12" s="158" t="s">
        <v>35</v>
      </c>
      <c r="K12" s="161"/>
      <c r="L12" s="8"/>
      <c r="M12" s="160"/>
      <c r="N12" s="158" t="s">
        <v>36</v>
      </c>
      <c r="O12" s="161"/>
      <c r="P12" s="249"/>
    </row>
    <row r="13" spans="1:16" ht="14.45" customHeight="1" x14ac:dyDescent="0.15">
      <c r="A13" s="223"/>
      <c r="B13" s="11"/>
      <c r="C13" s="144"/>
      <c r="D13" s="10"/>
      <c r="E13" s="162"/>
      <c r="F13" s="163" t="s">
        <v>37</v>
      </c>
      <c r="G13" s="164"/>
      <c r="H13" s="7"/>
      <c r="I13" s="165"/>
      <c r="J13" s="163" t="s">
        <v>38</v>
      </c>
      <c r="K13" s="166"/>
      <c r="L13" s="7"/>
      <c r="M13" s="165"/>
      <c r="N13" s="163" t="s">
        <v>39</v>
      </c>
      <c r="O13" s="166"/>
      <c r="P13" s="259"/>
    </row>
    <row r="14" spans="1:16" s="225" customFormat="1" ht="9" customHeight="1" x14ac:dyDescent="0.15">
      <c r="A14" s="226"/>
      <c r="B14" s="11"/>
      <c r="C14" s="167"/>
      <c r="D14" s="6" t="s">
        <v>22</v>
      </c>
      <c r="E14" s="176"/>
      <c r="F14" s="177" t="s">
        <v>40</v>
      </c>
      <c r="G14" s="178"/>
      <c r="H14" s="2" t="s">
        <v>24</v>
      </c>
      <c r="I14" s="179"/>
      <c r="J14" s="177" t="s">
        <v>41</v>
      </c>
      <c r="K14" s="180"/>
      <c r="L14" s="2" t="s">
        <v>13</v>
      </c>
      <c r="M14" s="179"/>
      <c r="N14" s="177" t="s">
        <v>42</v>
      </c>
      <c r="O14" s="180"/>
      <c r="P14" s="248" t="s">
        <v>15</v>
      </c>
    </row>
    <row r="15" spans="1:16" ht="14.45" customHeight="1" x14ac:dyDescent="0.15">
      <c r="A15" s="223"/>
      <c r="B15" s="11"/>
      <c r="C15" s="144"/>
      <c r="D15" s="5"/>
      <c r="E15" s="157"/>
      <c r="F15" s="158" t="s">
        <v>43</v>
      </c>
      <c r="G15" s="159"/>
      <c r="H15" s="8"/>
      <c r="I15" s="160"/>
      <c r="J15" s="158" t="s">
        <v>44</v>
      </c>
      <c r="K15" s="161"/>
      <c r="L15" s="8"/>
      <c r="M15" s="160"/>
      <c r="N15" s="158" t="s">
        <v>45</v>
      </c>
      <c r="O15" s="161"/>
      <c r="P15" s="249"/>
    </row>
    <row r="16" spans="1:16" ht="14.45" customHeight="1" x14ac:dyDescent="0.15">
      <c r="A16" s="223"/>
      <c r="B16" s="12"/>
      <c r="C16" s="144"/>
      <c r="D16" s="4"/>
      <c r="E16" s="174"/>
      <c r="F16" s="163" t="s">
        <v>46</v>
      </c>
      <c r="G16" s="181"/>
      <c r="H16" s="247"/>
      <c r="I16" s="182"/>
      <c r="J16" s="163" t="s">
        <v>46</v>
      </c>
      <c r="K16" s="175"/>
      <c r="L16" s="247"/>
      <c r="M16" s="182"/>
      <c r="N16" s="163" t="s">
        <v>39</v>
      </c>
      <c r="O16" s="175"/>
      <c r="P16" s="250"/>
    </row>
    <row r="17" spans="1:16" s="225" customFormat="1" ht="9" customHeight="1" x14ac:dyDescent="0.15">
      <c r="A17" s="224"/>
      <c r="B17" s="14" t="s">
        <v>47</v>
      </c>
      <c r="C17" s="151"/>
      <c r="D17" s="3" t="s">
        <v>9</v>
      </c>
      <c r="E17" s="152"/>
      <c r="F17" s="153" t="s">
        <v>48</v>
      </c>
      <c r="G17" s="154"/>
      <c r="H17" s="246" t="s">
        <v>24</v>
      </c>
      <c r="I17" s="155"/>
      <c r="J17" s="153" t="s">
        <v>49</v>
      </c>
      <c r="K17" s="156"/>
      <c r="L17" s="246" t="s">
        <v>13</v>
      </c>
      <c r="M17" s="155"/>
      <c r="N17" s="153" t="s">
        <v>50</v>
      </c>
      <c r="O17" s="156"/>
      <c r="P17" s="258" t="s">
        <v>15</v>
      </c>
    </row>
    <row r="18" spans="1:16" ht="14.45" customHeight="1" x14ac:dyDescent="0.15">
      <c r="A18" s="223"/>
      <c r="B18" s="11"/>
      <c r="C18" s="144"/>
      <c r="D18" s="5"/>
      <c r="E18" s="157"/>
      <c r="F18" s="158" t="s">
        <v>51</v>
      </c>
      <c r="G18" s="159"/>
      <c r="H18" s="8"/>
      <c r="I18" s="160"/>
      <c r="J18" s="158" t="s">
        <v>52</v>
      </c>
      <c r="K18" s="161"/>
      <c r="L18" s="8"/>
      <c r="M18" s="160"/>
      <c r="N18" s="158" t="s">
        <v>53</v>
      </c>
      <c r="O18" s="161"/>
      <c r="P18" s="249"/>
    </row>
    <row r="19" spans="1:16" ht="14.45" customHeight="1" x14ac:dyDescent="0.15">
      <c r="A19" s="223"/>
      <c r="B19" s="11"/>
      <c r="C19" s="144"/>
      <c r="D19" s="10"/>
      <c r="E19" s="162"/>
      <c r="F19" s="163" t="s">
        <v>54</v>
      </c>
      <c r="G19" s="164"/>
      <c r="H19" s="7"/>
      <c r="I19" s="165"/>
      <c r="J19" s="163" t="s">
        <v>55</v>
      </c>
      <c r="K19" s="166"/>
      <c r="L19" s="7"/>
      <c r="M19" s="165"/>
      <c r="N19" s="163" t="s">
        <v>56</v>
      </c>
      <c r="O19" s="166"/>
      <c r="P19" s="259"/>
    </row>
    <row r="20" spans="1:16" s="225" customFormat="1" ht="9" customHeight="1" x14ac:dyDescent="0.15">
      <c r="A20" s="226"/>
      <c r="B20" s="11"/>
      <c r="C20" s="167"/>
      <c r="D20" s="6" t="s">
        <v>22</v>
      </c>
      <c r="E20" s="176"/>
      <c r="F20" s="169" t="s">
        <v>57</v>
      </c>
      <c r="G20" s="170"/>
      <c r="H20" s="2" t="s">
        <v>24</v>
      </c>
      <c r="I20" s="171"/>
      <c r="J20" s="169" t="s">
        <v>58</v>
      </c>
      <c r="K20" s="172"/>
      <c r="L20" s="2" t="s">
        <v>13</v>
      </c>
      <c r="M20" s="171"/>
      <c r="N20" s="169" t="s">
        <v>59</v>
      </c>
      <c r="O20" s="180"/>
      <c r="P20" s="248" t="s">
        <v>15</v>
      </c>
    </row>
    <row r="21" spans="1:16" ht="14.45" customHeight="1" x14ac:dyDescent="0.15">
      <c r="A21" s="223"/>
      <c r="B21" s="11"/>
      <c r="C21" s="144"/>
      <c r="D21" s="5"/>
      <c r="E21" s="157"/>
      <c r="F21" s="158" t="s">
        <v>60</v>
      </c>
      <c r="G21" s="159"/>
      <c r="H21" s="8"/>
      <c r="I21" s="160"/>
      <c r="J21" s="158" t="s">
        <v>61</v>
      </c>
      <c r="K21" s="161"/>
      <c r="L21" s="8"/>
      <c r="M21" s="160"/>
      <c r="N21" s="158" t="s">
        <v>62</v>
      </c>
      <c r="O21" s="161"/>
      <c r="P21" s="249"/>
    </row>
    <row r="22" spans="1:16" ht="14.45" customHeight="1" x14ac:dyDescent="0.15">
      <c r="A22" s="227"/>
      <c r="B22" s="12"/>
      <c r="C22" s="173"/>
      <c r="D22" s="4"/>
      <c r="E22" s="174"/>
      <c r="F22" s="163" t="s">
        <v>63</v>
      </c>
      <c r="G22" s="164"/>
      <c r="H22" s="247"/>
      <c r="I22" s="165"/>
      <c r="J22" s="163" t="s">
        <v>56</v>
      </c>
      <c r="K22" s="166"/>
      <c r="L22" s="247"/>
      <c r="M22" s="165"/>
      <c r="N22" s="163" t="s">
        <v>64</v>
      </c>
      <c r="O22" s="175"/>
      <c r="P22" s="250"/>
    </row>
    <row r="23" spans="1:16" s="225" customFormat="1" ht="9" customHeight="1" x14ac:dyDescent="0.15">
      <c r="A23" s="226"/>
      <c r="B23" s="14" t="s">
        <v>65</v>
      </c>
      <c r="C23" s="167"/>
      <c r="D23" s="3" t="s">
        <v>9</v>
      </c>
      <c r="E23" s="152"/>
      <c r="F23" s="153" t="s">
        <v>66</v>
      </c>
      <c r="G23" s="154"/>
      <c r="H23" s="246" t="s">
        <v>24</v>
      </c>
      <c r="I23" s="155"/>
      <c r="J23" s="153" t="s">
        <v>67</v>
      </c>
      <c r="K23" s="156"/>
      <c r="L23" s="246" t="s">
        <v>68</v>
      </c>
      <c r="M23" s="155"/>
      <c r="N23" s="153" t="s">
        <v>69</v>
      </c>
      <c r="O23" s="156"/>
      <c r="P23" s="258" t="s">
        <v>15</v>
      </c>
    </row>
    <row r="24" spans="1:16" ht="14.45" customHeight="1" x14ac:dyDescent="0.15">
      <c r="A24" s="223"/>
      <c r="B24" s="11"/>
      <c r="C24" s="144"/>
      <c r="D24" s="5"/>
      <c r="E24" s="157"/>
      <c r="F24" s="158" t="s">
        <v>70</v>
      </c>
      <c r="G24" s="159"/>
      <c r="H24" s="8"/>
      <c r="I24" s="160"/>
      <c r="J24" s="158" t="s">
        <v>71</v>
      </c>
      <c r="K24" s="161"/>
      <c r="L24" s="8"/>
      <c r="M24" s="160"/>
      <c r="N24" s="158" t="s">
        <v>72</v>
      </c>
      <c r="O24" s="161"/>
      <c r="P24" s="249"/>
    </row>
    <row r="25" spans="1:16" ht="14.45" customHeight="1" x14ac:dyDescent="0.15">
      <c r="A25" s="223"/>
      <c r="B25" s="11"/>
      <c r="C25" s="144"/>
      <c r="D25" s="10"/>
      <c r="E25" s="162"/>
      <c r="F25" s="163" t="s">
        <v>73</v>
      </c>
      <c r="G25" s="164"/>
      <c r="H25" s="7"/>
      <c r="I25" s="165"/>
      <c r="J25" s="163" t="s">
        <v>74</v>
      </c>
      <c r="K25" s="166"/>
      <c r="L25" s="7"/>
      <c r="M25" s="165"/>
      <c r="N25" s="163" t="s">
        <v>75</v>
      </c>
      <c r="O25" s="166"/>
      <c r="P25" s="259"/>
    </row>
    <row r="26" spans="1:16" s="225" customFormat="1" ht="9" customHeight="1" x14ac:dyDescent="0.15">
      <c r="A26" s="226"/>
      <c r="B26" s="11"/>
      <c r="C26" s="167"/>
      <c r="D26" s="6" t="s">
        <v>22</v>
      </c>
      <c r="E26" s="176"/>
      <c r="F26" s="177" t="s">
        <v>76</v>
      </c>
      <c r="G26" s="178"/>
      <c r="H26" s="2" t="s">
        <v>11</v>
      </c>
      <c r="I26" s="179"/>
      <c r="J26" s="177" t="s">
        <v>77</v>
      </c>
      <c r="K26" s="180"/>
      <c r="L26" s="2" t="s">
        <v>13</v>
      </c>
      <c r="M26" s="179"/>
      <c r="N26" s="177" t="s">
        <v>78</v>
      </c>
      <c r="O26" s="180"/>
      <c r="P26" s="248" t="s">
        <v>15</v>
      </c>
    </row>
    <row r="27" spans="1:16" ht="14.45" customHeight="1" x14ac:dyDescent="0.15">
      <c r="A27" s="223"/>
      <c r="B27" s="11"/>
      <c r="C27" s="144"/>
      <c r="D27" s="5"/>
      <c r="E27" s="157"/>
      <c r="F27" s="158" t="s">
        <v>79</v>
      </c>
      <c r="G27" s="159"/>
      <c r="H27" s="8"/>
      <c r="I27" s="160"/>
      <c r="J27" s="158" t="s">
        <v>80</v>
      </c>
      <c r="K27" s="161"/>
      <c r="L27" s="8"/>
      <c r="M27" s="160"/>
      <c r="N27" s="158" t="s">
        <v>81</v>
      </c>
      <c r="O27" s="161"/>
      <c r="P27" s="249"/>
    </row>
    <row r="28" spans="1:16" ht="14.45" customHeight="1" x14ac:dyDescent="0.15">
      <c r="A28" s="223"/>
      <c r="B28" s="12"/>
      <c r="C28" s="144"/>
      <c r="D28" s="4"/>
      <c r="E28" s="174"/>
      <c r="F28" s="163" t="s">
        <v>82</v>
      </c>
      <c r="G28" s="181"/>
      <c r="H28" s="247"/>
      <c r="I28" s="182"/>
      <c r="J28" s="163" t="s">
        <v>83</v>
      </c>
      <c r="K28" s="175"/>
      <c r="L28" s="247"/>
      <c r="M28" s="182"/>
      <c r="N28" s="163" t="s">
        <v>84</v>
      </c>
      <c r="O28" s="175"/>
      <c r="P28" s="250"/>
    </row>
    <row r="29" spans="1:16" s="225" customFormat="1" ht="9" customHeight="1" x14ac:dyDescent="0.15">
      <c r="A29" s="224"/>
      <c r="B29" s="14" t="s">
        <v>85</v>
      </c>
      <c r="C29" s="151"/>
      <c r="D29" s="3" t="s">
        <v>9</v>
      </c>
      <c r="E29" s="152"/>
      <c r="F29" s="153" t="s">
        <v>86</v>
      </c>
      <c r="G29" s="154"/>
      <c r="H29" s="246" t="s">
        <v>24</v>
      </c>
      <c r="I29" s="155"/>
      <c r="J29" s="153" t="s">
        <v>87</v>
      </c>
      <c r="K29" s="156"/>
      <c r="L29" s="246" t="s">
        <v>13</v>
      </c>
      <c r="M29" s="155"/>
      <c r="N29" s="153" t="s">
        <v>88</v>
      </c>
      <c r="O29" s="156"/>
      <c r="P29" s="258" t="s">
        <v>15</v>
      </c>
    </row>
    <row r="30" spans="1:16" ht="14.45" customHeight="1" x14ac:dyDescent="0.15">
      <c r="A30" s="223"/>
      <c r="B30" s="11"/>
      <c r="C30" s="144"/>
      <c r="D30" s="5"/>
      <c r="E30" s="157"/>
      <c r="F30" s="158" t="s">
        <v>89</v>
      </c>
      <c r="G30" s="159"/>
      <c r="H30" s="8"/>
      <c r="I30" s="160"/>
      <c r="J30" s="158" t="s">
        <v>90</v>
      </c>
      <c r="K30" s="161"/>
      <c r="L30" s="8"/>
      <c r="M30" s="160"/>
      <c r="N30" s="158" t="s">
        <v>91</v>
      </c>
      <c r="O30" s="161"/>
      <c r="P30" s="249"/>
    </row>
    <row r="31" spans="1:16" ht="14.45" customHeight="1" x14ac:dyDescent="0.15">
      <c r="A31" s="223"/>
      <c r="B31" s="11"/>
      <c r="C31" s="144"/>
      <c r="D31" s="10"/>
      <c r="E31" s="162"/>
      <c r="F31" s="163" t="s">
        <v>92</v>
      </c>
      <c r="G31" s="164"/>
      <c r="H31" s="7"/>
      <c r="I31" s="165"/>
      <c r="J31" s="163" t="s">
        <v>93</v>
      </c>
      <c r="K31" s="166"/>
      <c r="L31" s="7"/>
      <c r="M31" s="165"/>
      <c r="N31" s="163" t="s">
        <v>94</v>
      </c>
      <c r="O31" s="166"/>
      <c r="P31" s="259"/>
    </row>
    <row r="32" spans="1:16" s="225" customFormat="1" ht="9" customHeight="1" x14ac:dyDescent="0.15">
      <c r="A32" s="226"/>
      <c r="B32" s="11"/>
      <c r="C32" s="167"/>
      <c r="D32" s="6" t="s">
        <v>22</v>
      </c>
      <c r="E32" s="176"/>
      <c r="F32" s="177" t="s">
        <v>95</v>
      </c>
      <c r="G32" s="178"/>
      <c r="H32" s="2" t="s">
        <v>24</v>
      </c>
      <c r="I32" s="179"/>
      <c r="J32" s="177" t="s">
        <v>96</v>
      </c>
      <c r="K32" s="180"/>
      <c r="L32" s="2" t="s">
        <v>13</v>
      </c>
      <c r="M32" s="179"/>
      <c r="N32" s="177" t="s">
        <v>97</v>
      </c>
      <c r="O32" s="180"/>
      <c r="P32" s="248" t="s">
        <v>15</v>
      </c>
    </row>
    <row r="33" spans="1:16" ht="14.45" customHeight="1" x14ac:dyDescent="0.15">
      <c r="A33" s="223"/>
      <c r="B33" s="11"/>
      <c r="C33" s="144"/>
      <c r="D33" s="5"/>
      <c r="E33" s="157"/>
      <c r="F33" s="158" t="s">
        <v>98</v>
      </c>
      <c r="G33" s="159"/>
      <c r="H33" s="8"/>
      <c r="I33" s="160"/>
      <c r="J33" s="158" t="s">
        <v>99</v>
      </c>
      <c r="K33" s="161"/>
      <c r="L33" s="8"/>
      <c r="M33" s="160"/>
      <c r="N33" s="158" t="s">
        <v>100</v>
      </c>
      <c r="O33" s="161"/>
      <c r="P33" s="249"/>
    </row>
    <row r="34" spans="1:16" ht="14.45" customHeight="1" x14ac:dyDescent="0.15">
      <c r="A34" s="227"/>
      <c r="B34" s="12"/>
      <c r="C34" s="173"/>
      <c r="D34" s="4"/>
      <c r="E34" s="174"/>
      <c r="F34" s="163" t="s">
        <v>93</v>
      </c>
      <c r="G34" s="181"/>
      <c r="H34" s="247"/>
      <c r="I34" s="182"/>
      <c r="J34" s="163" t="s">
        <v>101</v>
      </c>
      <c r="K34" s="175"/>
      <c r="L34" s="247"/>
      <c r="M34" s="182"/>
      <c r="N34" s="163" t="s">
        <v>92</v>
      </c>
      <c r="O34" s="175"/>
      <c r="P34" s="250"/>
    </row>
    <row r="35" spans="1:16" s="225" customFormat="1" ht="9" customHeight="1" x14ac:dyDescent="0.15">
      <c r="A35" s="226"/>
      <c r="B35" s="14" t="s">
        <v>102</v>
      </c>
      <c r="C35" s="167"/>
      <c r="D35" s="3" t="s">
        <v>9</v>
      </c>
      <c r="E35" s="152"/>
      <c r="F35" s="153" t="s">
        <v>103</v>
      </c>
      <c r="G35" s="154"/>
      <c r="H35" s="246" t="s">
        <v>11</v>
      </c>
      <c r="I35" s="155"/>
      <c r="J35" s="153" t="s">
        <v>104</v>
      </c>
      <c r="K35" s="156"/>
      <c r="L35" s="246" t="s">
        <v>13</v>
      </c>
      <c r="M35" s="155"/>
      <c r="N35" s="153" t="s">
        <v>105</v>
      </c>
      <c r="O35" s="156"/>
      <c r="P35" s="258" t="s">
        <v>15</v>
      </c>
    </row>
    <row r="36" spans="1:16" ht="14.45" customHeight="1" x14ac:dyDescent="0.15">
      <c r="A36" s="223"/>
      <c r="B36" s="13"/>
      <c r="C36" s="144"/>
      <c r="D36" s="5"/>
      <c r="E36" s="157"/>
      <c r="F36" s="158" t="s">
        <v>106</v>
      </c>
      <c r="G36" s="159"/>
      <c r="H36" s="8"/>
      <c r="I36" s="160"/>
      <c r="J36" s="158" t="s">
        <v>107</v>
      </c>
      <c r="K36" s="161"/>
      <c r="L36" s="8"/>
      <c r="M36" s="160"/>
      <c r="N36" s="158" t="s">
        <v>108</v>
      </c>
      <c r="O36" s="161"/>
      <c r="P36" s="249"/>
    </row>
    <row r="37" spans="1:16" ht="14.45" customHeight="1" x14ac:dyDescent="0.15">
      <c r="A37" s="223"/>
      <c r="B37" s="13"/>
      <c r="C37" s="144"/>
      <c r="D37" s="10"/>
      <c r="E37" s="162"/>
      <c r="F37" s="163" t="s">
        <v>109</v>
      </c>
      <c r="G37" s="164"/>
      <c r="H37" s="7"/>
      <c r="I37" s="165"/>
      <c r="J37" s="163" t="s">
        <v>110</v>
      </c>
      <c r="K37" s="166"/>
      <c r="L37" s="7"/>
      <c r="M37" s="165"/>
      <c r="N37" s="163" t="s">
        <v>111</v>
      </c>
      <c r="O37" s="166"/>
      <c r="P37" s="259"/>
    </row>
    <row r="38" spans="1:16" s="225" customFormat="1" ht="9" customHeight="1" x14ac:dyDescent="0.15">
      <c r="A38" s="226"/>
      <c r="B38" s="13"/>
      <c r="C38" s="167"/>
      <c r="D38" s="6" t="s">
        <v>22</v>
      </c>
      <c r="E38" s="176"/>
      <c r="F38" s="177" t="s">
        <v>112</v>
      </c>
      <c r="G38" s="178"/>
      <c r="H38" s="2" t="s">
        <v>11</v>
      </c>
      <c r="I38" s="179"/>
      <c r="J38" s="177" t="s">
        <v>113</v>
      </c>
      <c r="K38" s="180"/>
      <c r="L38" s="2" t="s">
        <v>13</v>
      </c>
      <c r="M38" s="179"/>
      <c r="N38" s="177" t="s">
        <v>114</v>
      </c>
      <c r="O38" s="180"/>
      <c r="P38" s="248" t="s">
        <v>15</v>
      </c>
    </row>
    <row r="39" spans="1:16" ht="14.45" customHeight="1" x14ac:dyDescent="0.15">
      <c r="A39" s="223"/>
      <c r="B39" s="13"/>
      <c r="C39" s="144"/>
      <c r="D39" s="5"/>
      <c r="E39" s="157"/>
      <c r="F39" s="158" t="s">
        <v>115</v>
      </c>
      <c r="G39" s="159"/>
      <c r="H39" s="8"/>
      <c r="I39" s="160"/>
      <c r="J39" s="158" t="s">
        <v>116</v>
      </c>
      <c r="K39" s="161"/>
      <c r="L39" s="8"/>
      <c r="M39" s="160"/>
      <c r="N39" s="158" t="s">
        <v>117</v>
      </c>
      <c r="O39" s="161"/>
      <c r="P39" s="249"/>
    </row>
    <row r="40" spans="1:16" ht="14.45" customHeight="1" x14ac:dyDescent="0.15">
      <c r="A40" s="223"/>
      <c r="B40" s="12"/>
      <c r="C40" s="144"/>
      <c r="D40" s="4"/>
      <c r="E40" s="174"/>
      <c r="F40" s="163" t="s">
        <v>109</v>
      </c>
      <c r="G40" s="181"/>
      <c r="H40" s="247"/>
      <c r="I40" s="182"/>
      <c r="J40" s="163" t="s">
        <v>109</v>
      </c>
      <c r="K40" s="175"/>
      <c r="L40" s="247"/>
      <c r="M40" s="182"/>
      <c r="N40" s="163" t="s">
        <v>118</v>
      </c>
      <c r="O40" s="175"/>
      <c r="P40" s="250"/>
    </row>
    <row r="41" spans="1:16" s="225" customFormat="1" ht="9" customHeight="1" x14ac:dyDescent="0.15">
      <c r="A41" s="224"/>
      <c r="B41" s="14" t="s">
        <v>119</v>
      </c>
      <c r="C41" s="151"/>
      <c r="D41" s="3" t="s">
        <v>9</v>
      </c>
      <c r="E41" s="152"/>
      <c r="F41" s="153" t="s">
        <v>120</v>
      </c>
      <c r="G41" s="154"/>
      <c r="H41" s="246" t="s">
        <v>24</v>
      </c>
      <c r="I41" s="155"/>
      <c r="J41" s="153" t="s">
        <v>121</v>
      </c>
      <c r="K41" s="156"/>
      <c r="L41" s="246" t="s">
        <v>13</v>
      </c>
      <c r="M41" s="155"/>
      <c r="N41" s="153" t="s">
        <v>122</v>
      </c>
      <c r="O41" s="156"/>
      <c r="P41" s="258" t="s">
        <v>15</v>
      </c>
    </row>
    <row r="42" spans="1:16" ht="14.45" customHeight="1" x14ac:dyDescent="0.15">
      <c r="A42" s="223"/>
      <c r="B42" s="11"/>
      <c r="C42" s="144"/>
      <c r="D42" s="5"/>
      <c r="E42" s="157"/>
      <c r="F42" s="158" t="s">
        <v>123</v>
      </c>
      <c r="G42" s="159"/>
      <c r="H42" s="8"/>
      <c r="I42" s="160"/>
      <c r="J42" s="158" t="s">
        <v>124</v>
      </c>
      <c r="K42" s="161"/>
      <c r="L42" s="8"/>
      <c r="M42" s="160"/>
      <c r="N42" s="158" t="s">
        <v>125</v>
      </c>
      <c r="O42" s="161"/>
      <c r="P42" s="249"/>
    </row>
    <row r="43" spans="1:16" ht="14.45" customHeight="1" x14ac:dyDescent="0.15">
      <c r="A43" s="223"/>
      <c r="B43" s="11"/>
      <c r="C43" s="144"/>
      <c r="D43" s="10"/>
      <c r="E43" s="162"/>
      <c r="F43" s="163" t="s">
        <v>126</v>
      </c>
      <c r="G43" s="164"/>
      <c r="H43" s="7"/>
      <c r="I43" s="165"/>
      <c r="J43" s="163" t="s">
        <v>127</v>
      </c>
      <c r="K43" s="166"/>
      <c r="L43" s="7"/>
      <c r="M43" s="165"/>
      <c r="N43" s="163" t="s">
        <v>126</v>
      </c>
      <c r="O43" s="166"/>
      <c r="P43" s="259"/>
    </row>
    <row r="44" spans="1:16" s="225" customFormat="1" ht="9" customHeight="1" x14ac:dyDescent="0.15">
      <c r="A44" s="226"/>
      <c r="B44" s="11"/>
      <c r="C44" s="167"/>
      <c r="D44" s="6" t="s">
        <v>22</v>
      </c>
      <c r="E44" s="176"/>
      <c r="F44" s="177" t="s">
        <v>128</v>
      </c>
      <c r="G44" s="178"/>
      <c r="H44" s="2" t="s">
        <v>24</v>
      </c>
      <c r="I44" s="179"/>
      <c r="J44" s="177"/>
      <c r="K44" s="180"/>
      <c r="L44" s="2"/>
      <c r="M44" s="179"/>
      <c r="N44" s="177"/>
      <c r="O44" s="180"/>
      <c r="P44" s="248"/>
    </row>
    <row r="45" spans="1:16" ht="14.45" customHeight="1" x14ac:dyDescent="0.15">
      <c r="A45" s="223"/>
      <c r="B45" s="11"/>
      <c r="C45" s="144"/>
      <c r="D45" s="5"/>
      <c r="E45" s="157"/>
      <c r="F45" s="158" t="s">
        <v>129</v>
      </c>
      <c r="G45" s="159"/>
      <c r="H45" s="8"/>
      <c r="I45" s="160"/>
      <c r="J45" s="158"/>
      <c r="K45" s="161"/>
      <c r="L45" s="8"/>
      <c r="M45" s="160"/>
      <c r="N45" s="158"/>
      <c r="O45" s="161"/>
      <c r="P45" s="249"/>
    </row>
    <row r="46" spans="1:16" ht="14.45" customHeight="1" x14ac:dyDescent="0.15">
      <c r="A46" s="227"/>
      <c r="B46" s="12"/>
      <c r="C46" s="173"/>
      <c r="D46" s="4"/>
      <c r="E46" s="174"/>
      <c r="F46" s="163" t="s">
        <v>130</v>
      </c>
      <c r="G46" s="181"/>
      <c r="H46" s="247"/>
      <c r="I46" s="182"/>
      <c r="J46" s="163"/>
      <c r="K46" s="175"/>
      <c r="L46" s="247"/>
      <c r="M46" s="182"/>
      <c r="N46" s="163"/>
      <c r="O46" s="175"/>
      <c r="P46" s="250"/>
    </row>
    <row r="47" spans="1:16" s="225" customFormat="1" ht="9" customHeight="1" x14ac:dyDescent="0.15">
      <c r="A47" s="226"/>
      <c r="B47" s="14" t="s">
        <v>131</v>
      </c>
      <c r="C47" s="167"/>
      <c r="D47" s="3" t="s">
        <v>9</v>
      </c>
      <c r="E47" s="152"/>
      <c r="F47" s="153" t="s">
        <v>132</v>
      </c>
      <c r="G47" s="154"/>
      <c r="H47" s="246" t="s">
        <v>24</v>
      </c>
      <c r="I47" s="155"/>
      <c r="J47" s="153" t="s">
        <v>133</v>
      </c>
      <c r="K47" s="156"/>
      <c r="L47" s="246" t="s">
        <v>13</v>
      </c>
      <c r="M47" s="155"/>
      <c r="N47" s="153" t="s">
        <v>134</v>
      </c>
      <c r="O47" s="156"/>
      <c r="P47" s="258" t="s">
        <v>15</v>
      </c>
    </row>
    <row r="48" spans="1:16" ht="14.45" customHeight="1" x14ac:dyDescent="0.15">
      <c r="A48" s="223"/>
      <c r="B48" s="13"/>
      <c r="C48" s="144"/>
      <c r="D48" s="5"/>
      <c r="E48" s="157"/>
      <c r="F48" s="158" t="s">
        <v>135</v>
      </c>
      <c r="G48" s="159"/>
      <c r="H48" s="8"/>
      <c r="I48" s="160"/>
      <c r="J48" s="158" t="s">
        <v>136</v>
      </c>
      <c r="K48" s="161"/>
      <c r="L48" s="8"/>
      <c r="M48" s="160"/>
      <c r="N48" s="158" t="s">
        <v>137</v>
      </c>
      <c r="O48" s="161"/>
      <c r="P48" s="249"/>
    </row>
    <row r="49" spans="1:16" ht="14.45" customHeight="1" x14ac:dyDescent="0.15">
      <c r="A49" s="223"/>
      <c r="B49" s="13"/>
      <c r="C49" s="144"/>
      <c r="D49" s="10"/>
      <c r="E49" s="162"/>
      <c r="F49" s="163" t="s">
        <v>138</v>
      </c>
      <c r="G49" s="164"/>
      <c r="H49" s="7"/>
      <c r="I49" s="165"/>
      <c r="J49" s="163" t="s">
        <v>139</v>
      </c>
      <c r="K49" s="166"/>
      <c r="L49" s="7"/>
      <c r="M49" s="165"/>
      <c r="N49" s="163" t="s">
        <v>140</v>
      </c>
      <c r="O49" s="166"/>
      <c r="P49" s="259"/>
    </row>
    <row r="50" spans="1:16" s="225" customFormat="1" ht="9" customHeight="1" x14ac:dyDescent="0.15">
      <c r="A50" s="226"/>
      <c r="B50" s="13"/>
      <c r="C50" s="167"/>
      <c r="D50" s="6" t="s">
        <v>22</v>
      </c>
      <c r="E50" s="176"/>
      <c r="F50" s="177" t="s">
        <v>141</v>
      </c>
      <c r="G50" s="178"/>
      <c r="H50" s="2" t="s">
        <v>24</v>
      </c>
      <c r="I50" s="179"/>
      <c r="J50" s="177" t="s">
        <v>142</v>
      </c>
      <c r="K50" s="180"/>
      <c r="L50" s="2" t="s">
        <v>68</v>
      </c>
      <c r="M50" s="179"/>
      <c r="N50" s="177" t="s">
        <v>143</v>
      </c>
      <c r="O50" s="180"/>
      <c r="P50" s="248" t="s">
        <v>15</v>
      </c>
    </row>
    <row r="51" spans="1:16" ht="14.45" customHeight="1" x14ac:dyDescent="0.15">
      <c r="A51" s="223"/>
      <c r="B51" s="13"/>
      <c r="C51" s="144"/>
      <c r="D51" s="5"/>
      <c r="E51" s="157"/>
      <c r="F51" s="158" t="s">
        <v>144</v>
      </c>
      <c r="G51" s="159"/>
      <c r="H51" s="8"/>
      <c r="I51" s="160"/>
      <c r="J51" s="158" t="s">
        <v>145</v>
      </c>
      <c r="K51" s="161"/>
      <c r="L51" s="8"/>
      <c r="M51" s="160"/>
      <c r="N51" s="158" t="s">
        <v>146</v>
      </c>
      <c r="O51" s="161"/>
      <c r="P51" s="249"/>
    </row>
    <row r="52" spans="1:16" ht="14.45" customHeight="1" x14ac:dyDescent="0.15">
      <c r="A52" s="223"/>
      <c r="B52" s="12"/>
      <c r="C52" s="144"/>
      <c r="D52" s="4"/>
      <c r="E52" s="174"/>
      <c r="F52" s="163" t="s">
        <v>147</v>
      </c>
      <c r="G52" s="181"/>
      <c r="H52" s="247"/>
      <c r="I52" s="182"/>
      <c r="J52" s="163" t="s">
        <v>147</v>
      </c>
      <c r="K52" s="175"/>
      <c r="L52" s="247"/>
      <c r="M52" s="182"/>
      <c r="N52" s="163" t="s">
        <v>139</v>
      </c>
      <c r="O52" s="175"/>
      <c r="P52" s="250"/>
    </row>
    <row r="53" spans="1:16" s="225" customFormat="1" ht="9" customHeight="1" x14ac:dyDescent="0.15">
      <c r="A53" s="224"/>
      <c r="B53" s="14" t="s">
        <v>148</v>
      </c>
      <c r="C53" s="151"/>
      <c r="D53" s="3" t="s">
        <v>9</v>
      </c>
      <c r="E53" s="152"/>
      <c r="F53" s="153" t="s">
        <v>149</v>
      </c>
      <c r="G53" s="154"/>
      <c r="H53" s="246" t="s">
        <v>11</v>
      </c>
      <c r="I53" s="155"/>
      <c r="J53" s="153" t="s">
        <v>150</v>
      </c>
      <c r="K53" s="156"/>
      <c r="L53" s="246" t="s">
        <v>13</v>
      </c>
      <c r="M53" s="155"/>
      <c r="N53" s="153" t="s">
        <v>151</v>
      </c>
      <c r="O53" s="156"/>
      <c r="P53" s="258" t="s">
        <v>15</v>
      </c>
    </row>
    <row r="54" spans="1:16" ht="14.45" customHeight="1" x14ac:dyDescent="0.15">
      <c r="A54" s="223"/>
      <c r="B54" s="11"/>
      <c r="C54" s="144"/>
      <c r="D54" s="5"/>
      <c r="E54" s="157"/>
      <c r="F54" s="158" t="s">
        <v>152</v>
      </c>
      <c r="G54" s="159"/>
      <c r="H54" s="8"/>
      <c r="I54" s="160"/>
      <c r="J54" s="158" t="s">
        <v>153</v>
      </c>
      <c r="K54" s="161"/>
      <c r="L54" s="8"/>
      <c r="M54" s="160"/>
      <c r="N54" s="158" t="s">
        <v>154</v>
      </c>
      <c r="O54" s="161"/>
      <c r="P54" s="249"/>
    </row>
    <row r="55" spans="1:16" ht="14.45" customHeight="1" x14ac:dyDescent="0.15">
      <c r="A55" s="223"/>
      <c r="B55" s="11"/>
      <c r="C55" s="144"/>
      <c r="D55" s="10"/>
      <c r="E55" s="162"/>
      <c r="F55" s="163" t="s">
        <v>155</v>
      </c>
      <c r="G55" s="164"/>
      <c r="H55" s="7"/>
      <c r="I55" s="165"/>
      <c r="J55" s="163" t="s">
        <v>156</v>
      </c>
      <c r="K55" s="166"/>
      <c r="L55" s="7"/>
      <c r="M55" s="165"/>
      <c r="N55" s="163" t="s">
        <v>156</v>
      </c>
      <c r="O55" s="166"/>
      <c r="P55" s="259"/>
    </row>
    <row r="56" spans="1:16" s="225" customFormat="1" ht="9" customHeight="1" x14ac:dyDescent="0.15">
      <c r="A56" s="226"/>
      <c r="B56" s="11"/>
      <c r="C56" s="167"/>
      <c r="D56" s="6" t="s">
        <v>22</v>
      </c>
      <c r="E56" s="176"/>
      <c r="F56" s="177" t="s">
        <v>157</v>
      </c>
      <c r="G56" s="178"/>
      <c r="H56" s="2" t="s">
        <v>24</v>
      </c>
      <c r="I56" s="179"/>
      <c r="J56" s="177" t="s">
        <v>158</v>
      </c>
      <c r="K56" s="180"/>
      <c r="L56" s="2" t="s">
        <v>13</v>
      </c>
      <c r="M56" s="179"/>
      <c r="N56" s="177" t="s">
        <v>159</v>
      </c>
      <c r="O56" s="180"/>
      <c r="P56" s="248" t="s">
        <v>15</v>
      </c>
    </row>
    <row r="57" spans="1:16" ht="14.45" customHeight="1" x14ac:dyDescent="0.15">
      <c r="A57" s="223"/>
      <c r="B57" s="11"/>
      <c r="C57" s="144"/>
      <c r="D57" s="5"/>
      <c r="E57" s="157"/>
      <c r="F57" s="158" t="s">
        <v>160</v>
      </c>
      <c r="G57" s="159"/>
      <c r="H57" s="8"/>
      <c r="I57" s="160"/>
      <c r="J57" s="158" t="s">
        <v>161</v>
      </c>
      <c r="K57" s="161"/>
      <c r="L57" s="8"/>
      <c r="M57" s="160"/>
      <c r="N57" s="158" t="s">
        <v>162</v>
      </c>
      <c r="O57" s="161"/>
      <c r="P57" s="249"/>
    </row>
    <row r="58" spans="1:16" ht="14.45" customHeight="1" x14ac:dyDescent="0.15">
      <c r="A58" s="227"/>
      <c r="B58" s="12"/>
      <c r="C58" s="173"/>
      <c r="D58" s="4"/>
      <c r="E58" s="174"/>
      <c r="F58" s="163" t="s">
        <v>163</v>
      </c>
      <c r="G58" s="181"/>
      <c r="H58" s="247"/>
      <c r="I58" s="182"/>
      <c r="J58" s="163" t="s">
        <v>164</v>
      </c>
      <c r="K58" s="175"/>
      <c r="L58" s="247"/>
      <c r="M58" s="182"/>
      <c r="N58" s="163" t="s">
        <v>155</v>
      </c>
      <c r="O58" s="175"/>
      <c r="P58" s="250"/>
    </row>
    <row r="59" spans="1:16" s="225" customFormat="1" ht="9" customHeight="1" x14ac:dyDescent="0.15">
      <c r="A59" s="226"/>
      <c r="B59" s="14" t="s">
        <v>165</v>
      </c>
      <c r="C59" s="151"/>
      <c r="D59" s="3" t="s">
        <v>9</v>
      </c>
      <c r="E59" s="152"/>
      <c r="F59" s="153" t="s">
        <v>166</v>
      </c>
      <c r="G59" s="154"/>
      <c r="H59" s="246" t="s">
        <v>24</v>
      </c>
      <c r="I59" s="155"/>
      <c r="J59" s="153" t="s">
        <v>167</v>
      </c>
      <c r="K59" s="156"/>
      <c r="L59" s="246" t="s">
        <v>13</v>
      </c>
      <c r="M59" s="155"/>
      <c r="N59" s="153" t="s">
        <v>168</v>
      </c>
      <c r="O59" s="156"/>
      <c r="P59" s="258" t="s">
        <v>15</v>
      </c>
    </row>
    <row r="60" spans="1:16" ht="14.45" customHeight="1" x14ac:dyDescent="0.15">
      <c r="A60" s="223"/>
      <c r="B60" s="11"/>
      <c r="C60" s="144"/>
      <c r="D60" s="5"/>
      <c r="E60" s="157"/>
      <c r="F60" s="158" t="s">
        <v>169</v>
      </c>
      <c r="G60" s="159"/>
      <c r="H60" s="8"/>
      <c r="I60" s="160"/>
      <c r="J60" s="158" t="s">
        <v>170</v>
      </c>
      <c r="K60" s="161"/>
      <c r="L60" s="8"/>
      <c r="M60" s="160"/>
      <c r="N60" s="158" t="s">
        <v>171</v>
      </c>
      <c r="O60" s="161"/>
      <c r="P60" s="249"/>
    </row>
    <row r="61" spans="1:16" ht="14.45" customHeight="1" x14ac:dyDescent="0.15">
      <c r="A61" s="223"/>
      <c r="B61" s="11"/>
      <c r="C61" s="144"/>
      <c r="D61" s="10"/>
      <c r="E61" s="162"/>
      <c r="F61" s="163" t="s">
        <v>172</v>
      </c>
      <c r="G61" s="164"/>
      <c r="H61" s="7"/>
      <c r="I61" s="165"/>
      <c r="J61" s="163" t="s">
        <v>173</v>
      </c>
      <c r="K61" s="166"/>
      <c r="L61" s="7"/>
      <c r="M61" s="165"/>
      <c r="N61" s="163" t="s">
        <v>174</v>
      </c>
      <c r="O61" s="166"/>
      <c r="P61" s="259"/>
    </row>
    <row r="62" spans="1:16" s="225" customFormat="1" ht="9" customHeight="1" x14ac:dyDescent="0.15">
      <c r="A62" s="226"/>
      <c r="B62" s="11"/>
      <c r="C62" s="167"/>
      <c r="D62" s="6" t="s">
        <v>22</v>
      </c>
      <c r="E62" s="176"/>
      <c r="F62" s="177" t="s">
        <v>175</v>
      </c>
      <c r="G62" s="178"/>
      <c r="H62" s="2" t="s">
        <v>24</v>
      </c>
      <c r="I62" s="179"/>
      <c r="J62" s="177" t="s">
        <v>176</v>
      </c>
      <c r="K62" s="180"/>
      <c r="L62" s="2" t="s">
        <v>13</v>
      </c>
      <c r="M62" s="179"/>
      <c r="N62" s="177" t="s">
        <v>177</v>
      </c>
      <c r="O62" s="180"/>
      <c r="P62" s="248" t="s">
        <v>15</v>
      </c>
    </row>
    <row r="63" spans="1:16" ht="14.45" customHeight="1" x14ac:dyDescent="0.15">
      <c r="A63" s="223"/>
      <c r="B63" s="11"/>
      <c r="C63" s="144"/>
      <c r="D63" s="5"/>
      <c r="E63" s="157"/>
      <c r="F63" s="158" t="s">
        <v>178</v>
      </c>
      <c r="G63" s="159"/>
      <c r="H63" s="8"/>
      <c r="I63" s="160"/>
      <c r="J63" s="158" t="s">
        <v>179</v>
      </c>
      <c r="K63" s="161"/>
      <c r="L63" s="8"/>
      <c r="M63" s="160"/>
      <c r="N63" s="158" t="s">
        <v>180</v>
      </c>
      <c r="O63" s="161"/>
      <c r="P63" s="249"/>
    </row>
    <row r="64" spans="1:16" ht="14.45" customHeight="1" x14ac:dyDescent="0.15">
      <c r="A64" s="227"/>
      <c r="B64" s="12"/>
      <c r="C64" s="173"/>
      <c r="D64" s="4"/>
      <c r="E64" s="174"/>
      <c r="F64" s="183" t="s">
        <v>173</v>
      </c>
      <c r="G64" s="181"/>
      <c r="H64" s="247"/>
      <c r="I64" s="182"/>
      <c r="J64" s="183" t="s">
        <v>181</v>
      </c>
      <c r="K64" s="175"/>
      <c r="L64" s="247"/>
      <c r="M64" s="182"/>
      <c r="N64" s="183" t="s">
        <v>182</v>
      </c>
      <c r="O64" s="175"/>
      <c r="P64" s="250"/>
    </row>
    <row r="65" spans="1:16" s="225" customFormat="1" ht="9" customHeight="1" x14ac:dyDescent="0.15">
      <c r="A65" s="224"/>
      <c r="B65" s="14" t="s">
        <v>183</v>
      </c>
      <c r="C65" s="151"/>
      <c r="D65" s="3" t="s">
        <v>9</v>
      </c>
      <c r="E65" s="152"/>
      <c r="F65" s="153" t="s">
        <v>184</v>
      </c>
      <c r="G65" s="154"/>
      <c r="H65" s="246" t="s">
        <v>24</v>
      </c>
      <c r="I65" s="155"/>
      <c r="J65" s="153" t="s">
        <v>185</v>
      </c>
      <c r="K65" s="156"/>
      <c r="L65" s="246" t="s">
        <v>13</v>
      </c>
      <c r="M65" s="155"/>
      <c r="N65" s="153" t="s">
        <v>186</v>
      </c>
      <c r="O65" s="156"/>
      <c r="P65" s="258" t="s">
        <v>15</v>
      </c>
    </row>
    <row r="66" spans="1:16" ht="14.45" customHeight="1" x14ac:dyDescent="0.15">
      <c r="A66" s="223"/>
      <c r="B66" s="11"/>
      <c r="C66" s="144"/>
      <c r="D66" s="5"/>
      <c r="E66" s="157"/>
      <c r="F66" s="158" t="s">
        <v>187</v>
      </c>
      <c r="G66" s="159"/>
      <c r="H66" s="8"/>
      <c r="I66" s="160"/>
      <c r="J66" s="158" t="s">
        <v>188</v>
      </c>
      <c r="K66" s="161"/>
      <c r="L66" s="8"/>
      <c r="M66" s="160"/>
      <c r="N66" s="158" t="s">
        <v>189</v>
      </c>
      <c r="O66" s="161"/>
      <c r="P66" s="249"/>
    </row>
    <row r="67" spans="1:16" ht="14.45" customHeight="1" x14ac:dyDescent="0.15">
      <c r="A67" s="223"/>
      <c r="B67" s="11"/>
      <c r="C67" s="144"/>
      <c r="D67" s="10"/>
      <c r="E67" s="162"/>
      <c r="F67" s="163" t="s">
        <v>190</v>
      </c>
      <c r="G67" s="164"/>
      <c r="H67" s="7"/>
      <c r="I67" s="165"/>
      <c r="J67" s="163" t="s">
        <v>191</v>
      </c>
      <c r="K67" s="166"/>
      <c r="L67" s="7"/>
      <c r="M67" s="165"/>
      <c r="N67" s="163" t="s">
        <v>192</v>
      </c>
      <c r="O67" s="166"/>
      <c r="P67" s="259"/>
    </row>
    <row r="68" spans="1:16" s="225" customFormat="1" ht="9" customHeight="1" x14ac:dyDescent="0.15">
      <c r="A68" s="226"/>
      <c r="B68" s="11"/>
      <c r="C68" s="167"/>
      <c r="D68" s="6" t="s">
        <v>22</v>
      </c>
      <c r="E68" s="176"/>
      <c r="F68" s="177" t="s">
        <v>193</v>
      </c>
      <c r="G68" s="178"/>
      <c r="H68" s="2" t="s">
        <v>11</v>
      </c>
      <c r="I68" s="179"/>
      <c r="J68" s="177" t="s">
        <v>194</v>
      </c>
      <c r="K68" s="180"/>
      <c r="L68" s="2" t="s">
        <v>13</v>
      </c>
      <c r="M68" s="179"/>
      <c r="N68" s="177" t="s">
        <v>195</v>
      </c>
      <c r="O68" s="180"/>
      <c r="P68" s="248" t="s">
        <v>15</v>
      </c>
    </row>
    <row r="69" spans="1:16" ht="14.45" customHeight="1" x14ac:dyDescent="0.15">
      <c r="A69" s="223"/>
      <c r="B69" s="11"/>
      <c r="C69" s="144"/>
      <c r="D69" s="5"/>
      <c r="E69" s="157"/>
      <c r="F69" s="158" t="s">
        <v>196</v>
      </c>
      <c r="G69" s="159"/>
      <c r="H69" s="8"/>
      <c r="I69" s="160"/>
      <c r="J69" s="158" t="s">
        <v>197</v>
      </c>
      <c r="K69" s="161"/>
      <c r="L69" s="8"/>
      <c r="M69" s="160"/>
      <c r="N69" s="158" t="s">
        <v>198</v>
      </c>
      <c r="O69" s="161"/>
      <c r="P69" s="249"/>
    </row>
    <row r="70" spans="1:16" ht="14.45" customHeight="1" x14ac:dyDescent="0.15">
      <c r="A70" s="227"/>
      <c r="B70" s="12"/>
      <c r="C70" s="173"/>
      <c r="D70" s="4"/>
      <c r="E70" s="174"/>
      <c r="F70" s="163" t="s">
        <v>199</v>
      </c>
      <c r="G70" s="181"/>
      <c r="H70" s="247"/>
      <c r="I70" s="182"/>
      <c r="J70" s="163" t="s">
        <v>200</v>
      </c>
      <c r="K70" s="175"/>
      <c r="L70" s="247"/>
      <c r="M70" s="182"/>
      <c r="N70" s="163" t="s">
        <v>201</v>
      </c>
      <c r="O70" s="175"/>
      <c r="P70" s="250"/>
    </row>
    <row r="71" spans="1:16" s="225" customFormat="1" ht="9" customHeight="1" x14ac:dyDescent="0.15">
      <c r="A71" s="226"/>
      <c r="B71" s="13" t="s">
        <v>202</v>
      </c>
      <c r="C71" s="167"/>
      <c r="D71" s="3" t="s">
        <v>9</v>
      </c>
      <c r="E71" s="152"/>
      <c r="F71" s="153" t="s">
        <v>203</v>
      </c>
      <c r="G71" s="154"/>
      <c r="H71" s="246" t="s">
        <v>24</v>
      </c>
      <c r="I71" s="155"/>
      <c r="J71" s="153" t="s">
        <v>204</v>
      </c>
      <c r="K71" s="156"/>
      <c r="L71" s="246" t="s">
        <v>13</v>
      </c>
      <c r="M71" s="155"/>
      <c r="N71" s="153" t="s">
        <v>205</v>
      </c>
      <c r="O71" s="156"/>
      <c r="P71" s="258" t="s">
        <v>15</v>
      </c>
    </row>
    <row r="72" spans="1:16" ht="14.45" customHeight="1" x14ac:dyDescent="0.15">
      <c r="A72" s="223"/>
      <c r="B72" s="13"/>
      <c r="C72" s="144"/>
      <c r="D72" s="5"/>
      <c r="E72" s="157"/>
      <c r="F72" s="158" t="s">
        <v>206</v>
      </c>
      <c r="G72" s="159"/>
      <c r="H72" s="8"/>
      <c r="I72" s="160"/>
      <c r="J72" s="158" t="s">
        <v>207</v>
      </c>
      <c r="K72" s="161"/>
      <c r="L72" s="8"/>
      <c r="M72" s="160"/>
      <c r="N72" s="158" t="s">
        <v>208</v>
      </c>
      <c r="O72" s="161"/>
      <c r="P72" s="249"/>
    </row>
    <row r="73" spans="1:16" ht="14.45" customHeight="1" x14ac:dyDescent="0.15">
      <c r="A73" s="223"/>
      <c r="B73" s="13"/>
      <c r="C73" s="144"/>
      <c r="D73" s="10"/>
      <c r="E73" s="162"/>
      <c r="F73" s="163" t="s">
        <v>209</v>
      </c>
      <c r="G73" s="164"/>
      <c r="H73" s="7"/>
      <c r="I73" s="165"/>
      <c r="J73" s="163" t="s">
        <v>210</v>
      </c>
      <c r="K73" s="166"/>
      <c r="L73" s="7"/>
      <c r="M73" s="165"/>
      <c r="N73" s="163" t="s">
        <v>209</v>
      </c>
      <c r="O73" s="166"/>
      <c r="P73" s="259"/>
    </row>
    <row r="74" spans="1:16" s="225" customFormat="1" ht="9" customHeight="1" x14ac:dyDescent="0.15">
      <c r="A74" s="226"/>
      <c r="B74" s="13"/>
      <c r="C74" s="167"/>
      <c r="D74" s="6" t="s">
        <v>22</v>
      </c>
      <c r="E74" s="176"/>
      <c r="F74" s="177" t="s">
        <v>211</v>
      </c>
      <c r="G74" s="178"/>
      <c r="H74" s="2" t="s">
        <v>24</v>
      </c>
      <c r="I74" s="179"/>
      <c r="J74" s="177" t="s">
        <v>212</v>
      </c>
      <c r="K74" s="180"/>
      <c r="L74" s="2" t="s">
        <v>13</v>
      </c>
      <c r="M74" s="179"/>
      <c r="N74" s="177" t="s">
        <v>213</v>
      </c>
      <c r="O74" s="180"/>
      <c r="P74" s="248" t="s">
        <v>15</v>
      </c>
    </row>
    <row r="75" spans="1:16" ht="14.45" customHeight="1" x14ac:dyDescent="0.15">
      <c r="A75" s="223"/>
      <c r="B75" s="13"/>
      <c r="C75" s="144"/>
      <c r="D75" s="5"/>
      <c r="E75" s="157"/>
      <c r="F75" s="158" t="s">
        <v>214</v>
      </c>
      <c r="G75" s="159"/>
      <c r="H75" s="8"/>
      <c r="I75" s="160"/>
      <c r="J75" s="158" t="s">
        <v>215</v>
      </c>
      <c r="K75" s="161"/>
      <c r="L75" s="8"/>
      <c r="M75" s="160"/>
      <c r="N75" s="158" t="s">
        <v>216</v>
      </c>
      <c r="O75" s="161"/>
      <c r="P75" s="249"/>
    </row>
    <row r="76" spans="1:16" ht="14.45" customHeight="1" x14ac:dyDescent="0.15">
      <c r="A76" s="223"/>
      <c r="B76" s="13"/>
      <c r="C76" s="144"/>
      <c r="D76" s="4"/>
      <c r="E76" s="174"/>
      <c r="F76" s="163" t="s">
        <v>209</v>
      </c>
      <c r="G76" s="181"/>
      <c r="H76" s="247"/>
      <c r="I76" s="182"/>
      <c r="J76" s="163" t="s">
        <v>217</v>
      </c>
      <c r="K76" s="175"/>
      <c r="L76" s="247"/>
      <c r="M76" s="182"/>
      <c r="N76" s="163" t="s">
        <v>218</v>
      </c>
      <c r="O76" s="175"/>
      <c r="P76" s="250"/>
    </row>
    <row r="77" spans="1:16" s="225" customFormat="1" ht="9" customHeight="1" x14ac:dyDescent="0.15">
      <c r="A77" s="224"/>
      <c r="B77" s="14" t="s">
        <v>219</v>
      </c>
      <c r="C77" s="151"/>
      <c r="D77" s="3" t="s">
        <v>9</v>
      </c>
      <c r="E77" s="152"/>
      <c r="F77" s="153" t="s">
        <v>220</v>
      </c>
      <c r="G77" s="154"/>
      <c r="H77" s="246" t="s">
        <v>24</v>
      </c>
      <c r="I77" s="155"/>
      <c r="J77" s="153" t="s">
        <v>221</v>
      </c>
      <c r="K77" s="156"/>
      <c r="L77" s="246" t="s">
        <v>13</v>
      </c>
      <c r="M77" s="155"/>
      <c r="N77" s="153" t="s">
        <v>222</v>
      </c>
      <c r="O77" s="156"/>
      <c r="P77" s="258" t="s">
        <v>15</v>
      </c>
    </row>
    <row r="78" spans="1:16" ht="14.45" customHeight="1" x14ac:dyDescent="0.15">
      <c r="A78" s="223"/>
      <c r="B78" s="13"/>
      <c r="C78" s="144"/>
      <c r="D78" s="5"/>
      <c r="E78" s="157"/>
      <c r="F78" s="158" t="s">
        <v>223</v>
      </c>
      <c r="G78" s="159"/>
      <c r="H78" s="8"/>
      <c r="I78" s="160"/>
      <c r="J78" s="158" t="s">
        <v>224</v>
      </c>
      <c r="K78" s="161"/>
      <c r="L78" s="8"/>
      <c r="M78" s="160"/>
      <c r="N78" s="158" t="s">
        <v>225</v>
      </c>
      <c r="O78" s="161"/>
      <c r="P78" s="249"/>
    </row>
    <row r="79" spans="1:16" ht="14.45" customHeight="1" x14ac:dyDescent="0.15">
      <c r="A79" s="223"/>
      <c r="B79" s="13"/>
      <c r="C79" s="144"/>
      <c r="D79" s="10"/>
      <c r="E79" s="162"/>
      <c r="F79" s="163" t="s">
        <v>226</v>
      </c>
      <c r="G79" s="164"/>
      <c r="H79" s="7"/>
      <c r="I79" s="165"/>
      <c r="J79" s="163" t="s">
        <v>227</v>
      </c>
      <c r="K79" s="166"/>
      <c r="L79" s="7"/>
      <c r="M79" s="165"/>
      <c r="N79" s="163" t="s">
        <v>228</v>
      </c>
      <c r="O79" s="166"/>
      <c r="P79" s="259"/>
    </row>
    <row r="80" spans="1:16" s="225" customFormat="1" ht="9" customHeight="1" x14ac:dyDescent="0.15">
      <c r="A80" s="226"/>
      <c r="B80" s="13"/>
      <c r="C80" s="167"/>
      <c r="D80" s="6" t="s">
        <v>22</v>
      </c>
      <c r="E80" s="176"/>
      <c r="F80" s="177" t="s">
        <v>229</v>
      </c>
      <c r="G80" s="178"/>
      <c r="H80" s="2" t="s">
        <v>24</v>
      </c>
      <c r="I80" s="179"/>
      <c r="J80" s="177" t="s">
        <v>230</v>
      </c>
      <c r="K80" s="180"/>
      <c r="L80" s="2" t="s">
        <v>13</v>
      </c>
      <c r="M80" s="179"/>
      <c r="N80" s="177" t="s">
        <v>231</v>
      </c>
      <c r="O80" s="180"/>
      <c r="P80" s="248" t="s">
        <v>15</v>
      </c>
    </row>
    <row r="81" spans="1:16" ht="14.45" customHeight="1" x14ac:dyDescent="0.15">
      <c r="A81" s="223"/>
      <c r="B81" s="13"/>
      <c r="C81" s="144"/>
      <c r="D81" s="5"/>
      <c r="E81" s="157"/>
      <c r="F81" s="158" t="s">
        <v>232</v>
      </c>
      <c r="G81" s="159"/>
      <c r="H81" s="8"/>
      <c r="I81" s="160"/>
      <c r="J81" s="158" t="s">
        <v>233</v>
      </c>
      <c r="K81" s="161"/>
      <c r="L81" s="8"/>
      <c r="M81" s="160"/>
      <c r="N81" s="158" t="s">
        <v>234</v>
      </c>
      <c r="O81" s="161"/>
      <c r="P81" s="249"/>
    </row>
    <row r="82" spans="1:16" ht="14.45" customHeight="1" x14ac:dyDescent="0.15">
      <c r="A82" s="227"/>
      <c r="B82" s="12"/>
      <c r="C82" s="173"/>
      <c r="D82" s="4"/>
      <c r="E82" s="174"/>
      <c r="F82" s="163" t="s">
        <v>235</v>
      </c>
      <c r="G82" s="181"/>
      <c r="H82" s="247"/>
      <c r="I82" s="182"/>
      <c r="J82" s="163" t="s">
        <v>228</v>
      </c>
      <c r="K82" s="175"/>
      <c r="L82" s="247"/>
      <c r="M82" s="182"/>
      <c r="N82" s="163" t="s">
        <v>236</v>
      </c>
      <c r="O82" s="175"/>
      <c r="P82" s="250"/>
    </row>
    <row r="83" spans="1:16" s="225" customFormat="1" ht="9" customHeight="1" x14ac:dyDescent="0.15">
      <c r="A83" s="226"/>
      <c r="B83" s="13" t="s">
        <v>237</v>
      </c>
      <c r="C83" s="167"/>
      <c r="D83" s="3" t="s">
        <v>9</v>
      </c>
      <c r="E83" s="152"/>
      <c r="F83" s="153" t="s">
        <v>238</v>
      </c>
      <c r="G83" s="154"/>
      <c r="H83" s="246" t="s">
        <v>24</v>
      </c>
      <c r="I83" s="155"/>
      <c r="J83" s="153" t="s">
        <v>239</v>
      </c>
      <c r="K83" s="156"/>
      <c r="L83" s="246" t="s">
        <v>68</v>
      </c>
      <c r="M83" s="155"/>
      <c r="N83" s="153" t="s">
        <v>240</v>
      </c>
      <c r="O83" s="156"/>
      <c r="P83" s="258" t="s">
        <v>15</v>
      </c>
    </row>
    <row r="84" spans="1:16" ht="14.45" customHeight="1" x14ac:dyDescent="0.15">
      <c r="A84" s="223"/>
      <c r="B84" s="13"/>
      <c r="C84" s="144"/>
      <c r="D84" s="5"/>
      <c r="E84" s="157"/>
      <c r="F84" s="158" t="s">
        <v>241</v>
      </c>
      <c r="G84" s="159"/>
      <c r="H84" s="8"/>
      <c r="I84" s="160"/>
      <c r="J84" s="158" t="s">
        <v>242</v>
      </c>
      <c r="K84" s="161"/>
      <c r="L84" s="8"/>
      <c r="M84" s="160"/>
      <c r="N84" s="158" t="s">
        <v>243</v>
      </c>
      <c r="O84" s="161"/>
      <c r="P84" s="249"/>
    </row>
    <row r="85" spans="1:16" ht="14.45" customHeight="1" x14ac:dyDescent="0.15">
      <c r="A85" s="223"/>
      <c r="B85" s="13"/>
      <c r="C85" s="144"/>
      <c r="D85" s="10"/>
      <c r="E85" s="162"/>
      <c r="F85" s="163" t="s">
        <v>244</v>
      </c>
      <c r="G85" s="164"/>
      <c r="H85" s="7"/>
      <c r="I85" s="165"/>
      <c r="J85" s="163" t="s">
        <v>245</v>
      </c>
      <c r="K85" s="166"/>
      <c r="L85" s="7"/>
      <c r="M85" s="165"/>
      <c r="N85" s="163" t="s">
        <v>246</v>
      </c>
      <c r="O85" s="166"/>
      <c r="P85" s="259"/>
    </row>
    <row r="86" spans="1:16" s="225" customFormat="1" ht="9" customHeight="1" x14ac:dyDescent="0.15">
      <c r="A86" s="226"/>
      <c r="B86" s="13"/>
      <c r="C86" s="167"/>
      <c r="D86" s="6" t="s">
        <v>22</v>
      </c>
      <c r="E86" s="176"/>
      <c r="F86" s="177" t="s">
        <v>247</v>
      </c>
      <c r="G86" s="178"/>
      <c r="H86" s="2" t="s">
        <v>24</v>
      </c>
      <c r="I86" s="179"/>
      <c r="J86" s="177" t="s">
        <v>248</v>
      </c>
      <c r="K86" s="180"/>
      <c r="L86" s="2" t="s">
        <v>13</v>
      </c>
      <c r="M86" s="179"/>
      <c r="N86" s="177" t="s">
        <v>249</v>
      </c>
      <c r="O86" s="180"/>
      <c r="P86" s="248" t="s">
        <v>15</v>
      </c>
    </row>
    <row r="87" spans="1:16" ht="14.45" customHeight="1" x14ac:dyDescent="0.15">
      <c r="A87" s="223"/>
      <c r="B87" s="13"/>
      <c r="C87" s="144"/>
      <c r="D87" s="5"/>
      <c r="E87" s="157"/>
      <c r="F87" s="158" t="s">
        <v>250</v>
      </c>
      <c r="G87" s="159"/>
      <c r="H87" s="8"/>
      <c r="I87" s="160"/>
      <c r="J87" s="158" t="s">
        <v>251</v>
      </c>
      <c r="K87" s="161"/>
      <c r="L87" s="8"/>
      <c r="M87" s="160"/>
      <c r="N87" s="158" t="s">
        <v>252</v>
      </c>
      <c r="O87" s="161"/>
      <c r="P87" s="249"/>
    </row>
    <row r="88" spans="1:16" ht="14.45" customHeight="1" x14ac:dyDescent="0.15">
      <c r="A88" s="223"/>
      <c r="B88" s="13"/>
      <c r="C88" s="144"/>
      <c r="D88" s="4"/>
      <c r="E88" s="174"/>
      <c r="F88" s="184" t="s">
        <v>253</v>
      </c>
      <c r="G88" s="181"/>
      <c r="H88" s="247"/>
      <c r="I88" s="182"/>
      <c r="J88" s="163" t="s">
        <v>254</v>
      </c>
      <c r="K88" s="175"/>
      <c r="L88" s="247"/>
      <c r="M88" s="182"/>
      <c r="N88" s="163" t="s">
        <v>245</v>
      </c>
      <c r="O88" s="175"/>
      <c r="P88" s="250"/>
    </row>
    <row r="89" spans="1:16" s="225" customFormat="1" ht="9" customHeight="1" x14ac:dyDescent="0.15">
      <c r="A89" s="224"/>
      <c r="B89" s="14" t="s">
        <v>255</v>
      </c>
      <c r="C89" s="151"/>
      <c r="D89" s="3" t="s">
        <v>9</v>
      </c>
      <c r="E89" s="152"/>
      <c r="F89" s="153" t="s">
        <v>256</v>
      </c>
      <c r="G89" s="154"/>
      <c r="H89" s="246" t="s">
        <v>24</v>
      </c>
      <c r="I89" s="155"/>
      <c r="J89" s="153" t="s">
        <v>257</v>
      </c>
      <c r="K89" s="156"/>
      <c r="L89" s="246" t="s">
        <v>13</v>
      </c>
      <c r="M89" s="155"/>
      <c r="N89" s="153" t="s">
        <v>258</v>
      </c>
      <c r="O89" s="156"/>
      <c r="P89" s="258" t="s">
        <v>259</v>
      </c>
    </row>
    <row r="90" spans="1:16" ht="14.45" customHeight="1" x14ac:dyDescent="0.15">
      <c r="A90" s="223"/>
      <c r="B90" s="13"/>
      <c r="C90" s="144"/>
      <c r="D90" s="5"/>
      <c r="E90" s="157"/>
      <c r="F90" s="158" t="s">
        <v>260</v>
      </c>
      <c r="G90" s="159"/>
      <c r="H90" s="8"/>
      <c r="I90" s="160"/>
      <c r="J90" s="158" t="s">
        <v>261</v>
      </c>
      <c r="K90" s="161"/>
      <c r="L90" s="8"/>
      <c r="M90" s="160"/>
      <c r="N90" s="158" t="s">
        <v>262</v>
      </c>
      <c r="O90" s="161"/>
      <c r="P90" s="249"/>
    </row>
    <row r="91" spans="1:16" ht="14.45" customHeight="1" x14ac:dyDescent="0.15">
      <c r="A91" s="223"/>
      <c r="B91" s="13"/>
      <c r="C91" s="144"/>
      <c r="D91" s="10"/>
      <c r="E91" s="162"/>
      <c r="F91" s="163" t="s">
        <v>263</v>
      </c>
      <c r="G91" s="164"/>
      <c r="H91" s="7"/>
      <c r="I91" s="165"/>
      <c r="J91" s="163" t="s">
        <v>264</v>
      </c>
      <c r="K91" s="166"/>
      <c r="L91" s="7"/>
      <c r="M91" s="165"/>
      <c r="N91" s="163" t="s">
        <v>265</v>
      </c>
      <c r="O91" s="166"/>
      <c r="P91" s="259"/>
    </row>
    <row r="92" spans="1:16" s="225" customFormat="1" ht="9" customHeight="1" x14ac:dyDescent="0.15">
      <c r="A92" s="226"/>
      <c r="B92" s="13"/>
      <c r="C92" s="167"/>
      <c r="D92" s="6" t="s">
        <v>22</v>
      </c>
      <c r="E92" s="176"/>
      <c r="F92" s="177" t="s">
        <v>266</v>
      </c>
      <c r="G92" s="178"/>
      <c r="H92" s="2" t="s">
        <v>24</v>
      </c>
      <c r="I92" s="179"/>
      <c r="J92" s="177" t="s">
        <v>267</v>
      </c>
      <c r="K92" s="180"/>
      <c r="L92" s="2" t="s">
        <v>13</v>
      </c>
      <c r="M92" s="179"/>
      <c r="N92" s="177" t="s">
        <v>268</v>
      </c>
      <c r="O92" s="180"/>
      <c r="P92" s="248" t="s">
        <v>259</v>
      </c>
    </row>
    <row r="93" spans="1:16" ht="14.45" customHeight="1" x14ac:dyDescent="0.15">
      <c r="A93" s="223"/>
      <c r="B93" s="13"/>
      <c r="C93" s="144"/>
      <c r="D93" s="5"/>
      <c r="E93" s="157"/>
      <c r="F93" s="158" t="s">
        <v>269</v>
      </c>
      <c r="G93" s="159"/>
      <c r="H93" s="8"/>
      <c r="I93" s="160"/>
      <c r="J93" s="158" t="s">
        <v>270</v>
      </c>
      <c r="K93" s="161"/>
      <c r="L93" s="8"/>
      <c r="M93" s="160"/>
      <c r="N93" s="158" t="s">
        <v>271</v>
      </c>
      <c r="O93" s="161"/>
      <c r="P93" s="249"/>
    </row>
    <row r="94" spans="1:16" ht="14.45" customHeight="1" x14ac:dyDescent="0.15">
      <c r="A94" s="227"/>
      <c r="B94" s="12"/>
      <c r="C94" s="173"/>
      <c r="D94" s="4"/>
      <c r="E94" s="174"/>
      <c r="F94" s="163" t="s">
        <v>265</v>
      </c>
      <c r="G94" s="181"/>
      <c r="H94" s="247"/>
      <c r="I94" s="182"/>
      <c r="J94" s="163" t="s">
        <v>264</v>
      </c>
      <c r="K94" s="175"/>
      <c r="L94" s="247"/>
      <c r="M94" s="182"/>
      <c r="N94" s="163" t="s">
        <v>272</v>
      </c>
      <c r="O94" s="175"/>
      <c r="P94" s="250"/>
    </row>
    <row r="95" spans="1:16" s="225" customFormat="1" ht="9" customHeight="1" x14ac:dyDescent="0.15">
      <c r="A95" s="226"/>
      <c r="B95" s="13" t="s">
        <v>273</v>
      </c>
      <c r="C95" s="167"/>
      <c r="D95" s="3" t="s">
        <v>9</v>
      </c>
      <c r="E95" s="152"/>
      <c r="F95" s="153" t="s">
        <v>274</v>
      </c>
      <c r="G95" s="154"/>
      <c r="H95" s="246" t="s">
        <v>24</v>
      </c>
      <c r="I95" s="155"/>
      <c r="J95" s="153" t="s">
        <v>275</v>
      </c>
      <c r="K95" s="156"/>
      <c r="L95" s="246" t="s">
        <v>13</v>
      </c>
      <c r="M95" s="155"/>
      <c r="N95" s="153" t="s">
        <v>276</v>
      </c>
      <c r="O95" s="156"/>
      <c r="P95" s="258" t="s">
        <v>15</v>
      </c>
    </row>
    <row r="96" spans="1:16" ht="14.45" customHeight="1" x14ac:dyDescent="0.15">
      <c r="A96" s="223"/>
      <c r="B96" s="13"/>
      <c r="C96" s="144"/>
      <c r="D96" s="5"/>
      <c r="E96" s="157"/>
      <c r="F96" s="158" t="s">
        <v>277</v>
      </c>
      <c r="G96" s="159"/>
      <c r="H96" s="8"/>
      <c r="I96" s="160"/>
      <c r="J96" s="158" t="s">
        <v>278</v>
      </c>
      <c r="K96" s="161"/>
      <c r="L96" s="8"/>
      <c r="M96" s="160"/>
      <c r="N96" s="158" t="s">
        <v>279</v>
      </c>
      <c r="O96" s="161"/>
      <c r="P96" s="249"/>
    </row>
    <row r="97" spans="1:16" ht="14.45" customHeight="1" x14ac:dyDescent="0.15">
      <c r="A97" s="223"/>
      <c r="B97" s="13"/>
      <c r="C97" s="144"/>
      <c r="D97" s="10"/>
      <c r="E97" s="162"/>
      <c r="F97" s="163" t="s">
        <v>280</v>
      </c>
      <c r="G97" s="164"/>
      <c r="H97" s="7"/>
      <c r="I97" s="165"/>
      <c r="J97" s="163" t="s">
        <v>281</v>
      </c>
      <c r="K97" s="166"/>
      <c r="L97" s="7"/>
      <c r="M97" s="165"/>
      <c r="N97" s="163" t="s">
        <v>282</v>
      </c>
      <c r="O97" s="166"/>
      <c r="P97" s="259"/>
    </row>
    <row r="98" spans="1:16" s="225" customFormat="1" ht="9" customHeight="1" x14ac:dyDescent="0.15">
      <c r="A98" s="226"/>
      <c r="B98" s="13"/>
      <c r="C98" s="167"/>
      <c r="D98" s="6" t="s">
        <v>22</v>
      </c>
      <c r="E98" s="176"/>
      <c r="F98" s="177" t="s">
        <v>283</v>
      </c>
      <c r="G98" s="178"/>
      <c r="H98" s="2" t="s">
        <v>24</v>
      </c>
      <c r="I98" s="179"/>
      <c r="J98" s="177" t="s">
        <v>284</v>
      </c>
      <c r="K98" s="180"/>
      <c r="L98" s="2" t="s">
        <v>13</v>
      </c>
      <c r="M98" s="179"/>
      <c r="N98" s="177" t="s">
        <v>285</v>
      </c>
      <c r="O98" s="180"/>
      <c r="P98" s="248" t="s">
        <v>15</v>
      </c>
    </row>
    <row r="99" spans="1:16" ht="14.45" customHeight="1" x14ac:dyDescent="0.15">
      <c r="A99" s="223"/>
      <c r="B99" s="13"/>
      <c r="C99" s="144"/>
      <c r="D99" s="5"/>
      <c r="E99" s="157"/>
      <c r="F99" s="158" t="s">
        <v>286</v>
      </c>
      <c r="G99" s="159"/>
      <c r="H99" s="8"/>
      <c r="I99" s="160"/>
      <c r="J99" s="158" t="s">
        <v>287</v>
      </c>
      <c r="K99" s="161"/>
      <c r="L99" s="8"/>
      <c r="M99" s="160"/>
      <c r="N99" s="158" t="s">
        <v>288</v>
      </c>
      <c r="O99" s="161"/>
      <c r="P99" s="249"/>
    </row>
    <row r="100" spans="1:16" ht="14.45" customHeight="1" x14ac:dyDescent="0.15">
      <c r="A100" s="223"/>
      <c r="B100" s="13"/>
      <c r="C100" s="144"/>
      <c r="D100" s="4"/>
      <c r="E100" s="174"/>
      <c r="F100" s="163" t="s">
        <v>282</v>
      </c>
      <c r="G100" s="181"/>
      <c r="H100" s="247"/>
      <c r="I100" s="182"/>
      <c r="J100" s="163" t="s">
        <v>282</v>
      </c>
      <c r="K100" s="175"/>
      <c r="L100" s="247"/>
      <c r="M100" s="182"/>
      <c r="N100" s="163" t="s">
        <v>282</v>
      </c>
      <c r="O100" s="175"/>
      <c r="P100" s="250"/>
    </row>
    <row r="101" spans="1:16" s="225" customFormat="1" ht="9" customHeight="1" x14ac:dyDescent="0.15">
      <c r="A101" s="224"/>
      <c r="B101" s="14" t="s">
        <v>289</v>
      </c>
      <c r="C101" s="151"/>
      <c r="D101" s="3" t="s">
        <v>9</v>
      </c>
      <c r="E101" s="152"/>
      <c r="F101" s="153" t="s">
        <v>290</v>
      </c>
      <c r="G101" s="154"/>
      <c r="H101" s="246" t="s">
        <v>24</v>
      </c>
      <c r="I101" s="155"/>
      <c r="J101" s="153" t="s">
        <v>291</v>
      </c>
      <c r="K101" s="156"/>
      <c r="L101" s="246" t="s">
        <v>13</v>
      </c>
      <c r="M101" s="155"/>
      <c r="N101" s="153" t="s">
        <v>292</v>
      </c>
      <c r="O101" s="156"/>
      <c r="P101" s="258" t="s">
        <v>15</v>
      </c>
    </row>
    <row r="102" spans="1:16" ht="14.45" customHeight="1" x14ac:dyDescent="0.15">
      <c r="A102" s="223"/>
      <c r="B102" s="13"/>
      <c r="C102" s="144"/>
      <c r="D102" s="5"/>
      <c r="E102" s="157"/>
      <c r="F102" s="158" t="s">
        <v>293</v>
      </c>
      <c r="G102" s="159"/>
      <c r="H102" s="8"/>
      <c r="I102" s="160"/>
      <c r="J102" s="158" t="s">
        <v>294</v>
      </c>
      <c r="K102" s="161"/>
      <c r="L102" s="8"/>
      <c r="M102" s="160"/>
      <c r="N102" s="158" t="s">
        <v>295</v>
      </c>
      <c r="O102" s="161"/>
      <c r="P102" s="249"/>
    </row>
    <row r="103" spans="1:16" ht="14.45" customHeight="1" x14ac:dyDescent="0.15">
      <c r="A103" s="223"/>
      <c r="B103" s="13"/>
      <c r="C103" s="144"/>
      <c r="D103" s="10"/>
      <c r="E103" s="162"/>
      <c r="F103" s="163" t="s">
        <v>296</v>
      </c>
      <c r="G103" s="164"/>
      <c r="H103" s="7"/>
      <c r="I103" s="165"/>
      <c r="J103" s="163" t="s">
        <v>297</v>
      </c>
      <c r="K103" s="166"/>
      <c r="L103" s="7"/>
      <c r="M103" s="165"/>
      <c r="N103" s="163" t="s">
        <v>298</v>
      </c>
      <c r="O103" s="166"/>
      <c r="P103" s="259"/>
    </row>
    <row r="104" spans="1:16" s="225" customFormat="1" ht="9" customHeight="1" x14ac:dyDescent="0.15">
      <c r="A104" s="226"/>
      <c r="B104" s="13"/>
      <c r="C104" s="167"/>
      <c r="D104" s="6" t="s">
        <v>22</v>
      </c>
      <c r="E104" s="176"/>
      <c r="F104" s="177" t="s">
        <v>299</v>
      </c>
      <c r="G104" s="178"/>
      <c r="H104" s="2" t="s">
        <v>24</v>
      </c>
      <c r="I104" s="179"/>
      <c r="J104" s="177" t="s">
        <v>300</v>
      </c>
      <c r="K104" s="180"/>
      <c r="L104" s="2" t="s">
        <v>13</v>
      </c>
      <c r="M104" s="179"/>
      <c r="N104" s="177" t="s">
        <v>301</v>
      </c>
      <c r="O104" s="180"/>
      <c r="P104" s="248" t="s">
        <v>15</v>
      </c>
    </row>
    <row r="105" spans="1:16" ht="14.45" customHeight="1" x14ac:dyDescent="0.15">
      <c r="A105" s="223"/>
      <c r="B105" s="13"/>
      <c r="C105" s="144"/>
      <c r="D105" s="5"/>
      <c r="E105" s="157"/>
      <c r="F105" s="158" t="s">
        <v>302</v>
      </c>
      <c r="G105" s="159"/>
      <c r="H105" s="8"/>
      <c r="I105" s="160"/>
      <c r="J105" s="158" t="s">
        <v>303</v>
      </c>
      <c r="K105" s="161"/>
      <c r="L105" s="8"/>
      <c r="M105" s="160"/>
      <c r="N105" s="158" t="s">
        <v>304</v>
      </c>
      <c r="O105" s="161"/>
      <c r="P105" s="249"/>
    </row>
    <row r="106" spans="1:16" ht="14.45" customHeight="1" x14ac:dyDescent="0.15">
      <c r="A106" s="227"/>
      <c r="B106" s="12"/>
      <c r="C106" s="173"/>
      <c r="D106" s="4"/>
      <c r="E106" s="174"/>
      <c r="F106" s="163" t="s">
        <v>305</v>
      </c>
      <c r="G106" s="181"/>
      <c r="H106" s="247"/>
      <c r="I106" s="182"/>
      <c r="J106" s="163" t="s">
        <v>306</v>
      </c>
      <c r="K106" s="175"/>
      <c r="L106" s="247"/>
      <c r="M106" s="182"/>
      <c r="N106" s="163" t="s">
        <v>297</v>
      </c>
      <c r="O106" s="175"/>
      <c r="P106" s="250"/>
    </row>
    <row r="107" spans="1:16" s="225" customFormat="1" ht="9" customHeight="1" x14ac:dyDescent="0.15">
      <c r="A107" s="226"/>
      <c r="B107" s="13" t="s">
        <v>307</v>
      </c>
      <c r="C107" s="167"/>
      <c r="D107" s="3" t="s">
        <v>9</v>
      </c>
      <c r="E107" s="152"/>
      <c r="F107" s="153" t="s">
        <v>308</v>
      </c>
      <c r="G107" s="154"/>
      <c r="H107" s="246" t="s">
        <v>24</v>
      </c>
      <c r="I107" s="155"/>
      <c r="J107" s="153" t="s">
        <v>309</v>
      </c>
      <c r="K107" s="156"/>
      <c r="L107" s="246" t="s">
        <v>68</v>
      </c>
      <c r="M107" s="155"/>
      <c r="N107" s="153" t="s">
        <v>310</v>
      </c>
      <c r="O107" s="156"/>
      <c r="P107" s="258" t="s">
        <v>15</v>
      </c>
    </row>
    <row r="108" spans="1:16" ht="14.45" customHeight="1" x14ac:dyDescent="0.15">
      <c r="A108" s="223"/>
      <c r="B108" s="13"/>
      <c r="C108" s="144"/>
      <c r="D108" s="5"/>
      <c r="E108" s="157"/>
      <c r="F108" s="158" t="s">
        <v>311</v>
      </c>
      <c r="G108" s="159"/>
      <c r="H108" s="8"/>
      <c r="I108" s="160"/>
      <c r="J108" s="158" t="s">
        <v>312</v>
      </c>
      <c r="K108" s="161"/>
      <c r="L108" s="8"/>
      <c r="M108" s="160"/>
      <c r="N108" s="158" t="s">
        <v>313</v>
      </c>
      <c r="O108" s="161"/>
      <c r="P108" s="249"/>
    </row>
    <row r="109" spans="1:16" ht="14.45" customHeight="1" x14ac:dyDescent="0.15">
      <c r="A109" s="223"/>
      <c r="B109" s="13"/>
      <c r="C109" s="144"/>
      <c r="D109" s="10"/>
      <c r="E109" s="162"/>
      <c r="F109" s="163" t="s">
        <v>314</v>
      </c>
      <c r="G109" s="164"/>
      <c r="H109" s="7"/>
      <c r="I109" s="165"/>
      <c r="J109" s="163" t="s">
        <v>315</v>
      </c>
      <c r="K109" s="166"/>
      <c r="L109" s="7"/>
      <c r="M109" s="165"/>
      <c r="N109" s="163" t="s">
        <v>316</v>
      </c>
      <c r="O109" s="166"/>
      <c r="P109" s="259"/>
    </row>
    <row r="110" spans="1:16" s="225" customFormat="1" ht="9" customHeight="1" x14ac:dyDescent="0.15">
      <c r="A110" s="226"/>
      <c r="B110" s="13"/>
      <c r="C110" s="167"/>
      <c r="D110" s="6" t="s">
        <v>22</v>
      </c>
      <c r="E110" s="176"/>
      <c r="F110" s="177" t="s">
        <v>317</v>
      </c>
      <c r="G110" s="178"/>
      <c r="H110" s="2" t="s">
        <v>24</v>
      </c>
      <c r="I110" s="179"/>
      <c r="J110" s="177" t="s">
        <v>318</v>
      </c>
      <c r="K110" s="180"/>
      <c r="L110" s="2" t="s">
        <v>13</v>
      </c>
      <c r="M110" s="179"/>
      <c r="N110" s="177" t="s">
        <v>319</v>
      </c>
      <c r="O110" s="180"/>
      <c r="P110" s="248" t="s">
        <v>15</v>
      </c>
    </row>
    <row r="111" spans="1:16" ht="14.45" customHeight="1" x14ac:dyDescent="0.15">
      <c r="A111" s="223"/>
      <c r="B111" s="13"/>
      <c r="C111" s="144"/>
      <c r="D111" s="5"/>
      <c r="E111" s="157"/>
      <c r="F111" s="158" t="s">
        <v>320</v>
      </c>
      <c r="G111" s="159"/>
      <c r="H111" s="8"/>
      <c r="I111" s="160"/>
      <c r="J111" s="158" t="s">
        <v>321</v>
      </c>
      <c r="K111" s="161"/>
      <c r="L111" s="8"/>
      <c r="M111" s="160"/>
      <c r="N111" s="158" t="s">
        <v>322</v>
      </c>
      <c r="O111" s="161"/>
      <c r="P111" s="249"/>
    </row>
    <row r="112" spans="1:16" ht="14.45" customHeight="1" x14ac:dyDescent="0.15">
      <c r="A112" s="223"/>
      <c r="B112" s="13"/>
      <c r="C112" s="144"/>
      <c r="D112" s="4"/>
      <c r="E112" s="174"/>
      <c r="F112" s="163" t="s">
        <v>323</v>
      </c>
      <c r="G112" s="181"/>
      <c r="H112" s="247"/>
      <c r="I112" s="182"/>
      <c r="J112" s="163" t="s">
        <v>324</v>
      </c>
      <c r="K112" s="175"/>
      <c r="L112" s="247"/>
      <c r="M112" s="182"/>
      <c r="N112" s="163" t="s">
        <v>323</v>
      </c>
      <c r="O112" s="175"/>
      <c r="P112" s="250"/>
    </row>
    <row r="113" spans="1:16" s="225" customFormat="1" ht="9" customHeight="1" x14ac:dyDescent="0.15">
      <c r="A113" s="224"/>
      <c r="B113" s="14" t="s">
        <v>325</v>
      </c>
      <c r="C113" s="151"/>
      <c r="D113" s="3" t="s">
        <v>9</v>
      </c>
      <c r="E113" s="152"/>
      <c r="F113" s="153" t="s">
        <v>326</v>
      </c>
      <c r="G113" s="154"/>
      <c r="H113" s="246" t="s">
        <v>24</v>
      </c>
      <c r="I113" s="155"/>
      <c r="J113" s="153" t="s">
        <v>327</v>
      </c>
      <c r="K113" s="156"/>
      <c r="L113" s="246" t="s">
        <v>13</v>
      </c>
      <c r="M113" s="155"/>
      <c r="N113" s="153" t="s">
        <v>328</v>
      </c>
      <c r="O113" s="156"/>
      <c r="P113" s="258" t="s">
        <v>15</v>
      </c>
    </row>
    <row r="114" spans="1:16" ht="14.45" customHeight="1" x14ac:dyDescent="0.15">
      <c r="A114" s="223"/>
      <c r="B114" s="13"/>
      <c r="C114" s="144"/>
      <c r="D114" s="5"/>
      <c r="E114" s="157"/>
      <c r="F114" s="158" t="s">
        <v>329</v>
      </c>
      <c r="G114" s="159"/>
      <c r="H114" s="8"/>
      <c r="I114" s="160"/>
      <c r="J114" s="158" t="s">
        <v>330</v>
      </c>
      <c r="K114" s="161"/>
      <c r="L114" s="8"/>
      <c r="M114" s="160"/>
      <c r="N114" s="158" t="s">
        <v>331</v>
      </c>
      <c r="O114" s="161"/>
      <c r="P114" s="249"/>
    </row>
    <row r="115" spans="1:16" ht="14.45" customHeight="1" x14ac:dyDescent="0.15">
      <c r="A115" s="223"/>
      <c r="B115" s="13"/>
      <c r="C115" s="144"/>
      <c r="D115" s="10"/>
      <c r="E115" s="162"/>
      <c r="F115" s="163" t="s">
        <v>332</v>
      </c>
      <c r="G115" s="164"/>
      <c r="H115" s="7"/>
      <c r="I115" s="165"/>
      <c r="J115" s="163" t="s">
        <v>333</v>
      </c>
      <c r="K115" s="166"/>
      <c r="L115" s="7"/>
      <c r="M115" s="165"/>
      <c r="N115" s="163" t="s">
        <v>334</v>
      </c>
      <c r="O115" s="166"/>
      <c r="P115" s="259"/>
    </row>
    <row r="116" spans="1:16" s="225" customFormat="1" ht="9" customHeight="1" x14ac:dyDescent="0.15">
      <c r="A116" s="226"/>
      <c r="B116" s="13"/>
      <c r="C116" s="167"/>
      <c r="D116" s="6" t="s">
        <v>22</v>
      </c>
      <c r="E116" s="176"/>
      <c r="F116" s="177" t="s">
        <v>335</v>
      </c>
      <c r="G116" s="178"/>
      <c r="H116" s="2" t="s">
        <v>24</v>
      </c>
      <c r="I116" s="179"/>
      <c r="J116" s="177" t="s">
        <v>336</v>
      </c>
      <c r="K116" s="180"/>
      <c r="L116" s="2" t="s">
        <v>13</v>
      </c>
      <c r="M116" s="179"/>
      <c r="N116" s="177" t="s">
        <v>337</v>
      </c>
      <c r="O116" s="180"/>
      <c r="P116" s="248" t="s">
        <v>15</v>
      </c>
    </row>
    <row r="117" spans="1:16" ht="14.45" customHeight="1" x14ac:dyDescent="0.15">
      <c r="A117" s="223"/>
      <c r="B117" s="13"/>
      <c r="C117" s="144"/>
      <c r="D117" s="5"/>
      <c r="E117" s="157"/>
      <c r="F117" s="158" t="s">
        <v>338</v>
      </c>
      <c r="G117" s="159"/>
      <c r="H117" s="8"/>
      <c r="I117" s="160"/>
      <c r="J117" s="158" t="s">
        <v>339</v>
      </c>
      <c r="K117" s="161"/>
      <c r="L117" s="8"/>
      <c r="M117" s="160"/>
      <c r="N117" s="158" t="s">
        <v>340</v>
      </c>
      <c r="O117" s="161"/>
      <c r="P117" s="249"/>
    </row>
    <row r="118" spans="1:16" ht="14.45" customHeight="1" x14ac:dyDescent="0.15">
      <c r="A118" s="227"/>
      <c r="B118" s="12"/>
      <c r="C118" s="173"/>
      <c r="D118" s="4"/>
      <c r="E118" s="174"/>
      <c r="F118" s="163" t="s">
        <v>332</v>
      </c>
      <c r="G118" s="181"/>
      <c r="H118" s="247"/>
      <c r="I118" s="182"/>
      <c r="J118" s="163" t="s">
        <v>341</v>
      </c>
      <c r="K118" s="175"/>
      <c r="L118" s="247"/>
      <c r="M118" s="182"/>
      <c r="N118" s="163" t="s">
        <v>333</v>
      </c>
      <c r="O118" s="175"/>
      <c r="P118" s="250"/>
    </row>
    <row r="119" spans="1:16" s="225" customFormat="1" ht="9" customHeight="1" x14ac:dyDescent="0.15">
      <c r="A119" s="226"/>
      <c r="B119" s="14" t="s">
        <v>342</v>
      </c>
      <c r="C119" s="151"/>
      <c r="D119" s="3" t="s">
        <v>9</v>
      </c>
      <c r="E119" s="152"/>
      <c r="F119" s="153" t="s">
        <v>343</v>
      </c>
      <c r="G119" s="154"/>
      <c r="H119" s="246" t="s">
        <v>24</v>
      </c>
      <c r="I119" s="155"/>
      <c r="J119" s="153" t="s">
        <v>344</v>
      </c>
      <c r="K119" s="156"/>
      <c r="L119" s="246" t="s">
        <v>13</v>
      </c>
      <c r="M119" s="155"/>
      <c r="N119" s="153" t="s">
        <v>345</v>
      </c>
      <c r="O119" s="156"/>
      <c r="P119" s="258" t="s">
        <v>259</v>
      </c>
    </row>
    <row r="120" spans="1:16" ht="14.45" customHeight="1" x14ac:dyDescent="0.15">
      <c r="A120" s="223"/>
      <c r="B120" s="13"/>
      <c r="C120" s="144"/>
      <c r="D120" s="5"/>
      <c r="E120" s="157"/>
      <c r="F120" s="158" t="s">
        <v>346</v>
      </c>
      <c r="G120" s="159"/>
      <c r="H120" s="8"/>
      <c r="I120" s="160"/>
      <c r="J120" s="158" t="s">
        <v>347</v>
      </c>
      <c r="K120" s="161"/>
      <c r="L120" s="8"/>
      <c r="M120" s="160"/>
      <c r="N120" s="158" t="s">
        <v>348</v>
      </c>
      <c r="O120" s="161"/>
      <c r="P120" s="249"/>
    </row>
    <row r="121" spans="1:16" ht="14.45" customHeight="1" x14ac:dyDescent="0.15">
      <c r="A121" s="223"/>
      <c r="B121" s="13"/>
      <c r="C121" s="144"/>
      <c r="D121" s="10"/>
      <c r="E121" s="162"/>
      <c r="F121" s="163" t="s">
        <v>349</v>
      </c>
      <c r="G121" s="164"/>
      <c r="H121" s="7"/>
      <c r="I121" s="165"/>
      <c r="J121" s="163" t="s">
        <v>350</v>
      </c>
      <c r="K121" s="166"/>
      <c r="L121" s="7"/>
      <c r="M121" s="165"/>
      <c r="N121" s="163" t="s">
        <v>351</v>
      </c>
      <c r="O121" s="166"/>
      <c r="P121" s="259"/>
    </row>
    <row r="122" spans="1:16" s="225" customFormat="1" ht="9" customHeight="1" x14ac:dyDescent="0.15">
      <c r="A122" s="226"/>
      <c r="B122" s="13"/>
      <c r="C122" s="167"/>
      <c r="D122" s="6" t="s">
        <v>22</v>
      </c>
      <c r="E122" s="176"/>
      <c r="F122" s="177" t="s">
        <v>352</v>
      </c>
      <c r="G122" s="178"/>
      <c r="H122" s="2" t="s">
        <v>24</v>
      </c>
      <c r="I122" s="179"/>
      <c r="J122" s="177" t="s">
        <v>353</v>
      </c>
      <c r="K122" s="180"/>
      <c r="L122" s="2" t="s">
        <v>68</v>
      </c>
      <c r="M122" s="179"/>
      <c r="N122" s="177" t="s">
        <v>354</v>
      </c>
      <c r="O122" s="180"/>
      <c r="P122" s="248" t="s">
        <v>259</v>
      </c>
    </row>
    <row r="123" spans="1:16" ht="14.45" customHeight="1" x14ac:dyDescent="0.15">
      <c r="A123" s="223"/>
      <c r="B123" s="13"/>
      <c r="C123" s="144"/>
      <c r="D123" s="5"/>
      <c r="E123" s="157"/>
      <c r="F123" s="158" t="s">
        <v>355</v>
      </c>
      <c r="G123" s="159"/>
      <c r="H123" s="8"/>
      <c r="I123" s="160"/>
      <c r="J123" s="158" t="s">
        <v>356</v>
      </c>
      <c r="K123" s="161"/>
      <c r="L123" s="8"/>
      <c r="M123" s="160"/>
      <c r="N123" s="158" t="s">
        <v>357</v>
      </c>
      <c r="O123" s="161"/>
      <c r="P123" s="249"/>
    </row>
    <row r="124" spans="1:16" ht="14.45" customHeight="1" x14ac:dyDescent="0.15">
      <c r="A124" s="227"/>
      <c r="B124" s="12"/>
      <c r="C124" s="173"/>
      <c r="D124" s="4"/>
      <c r="E124" s="174"/>
      <c r="F124" s="183" t="s">
        <v>358</v>
      </c>
      <c r="G124" s="181"/>
      <c r="H124" s="247"/>
      <c r="I124" s="182"/>
      <c r="J124" s="183" t="s">
        <v>359</v>
      </c>
      <c r="K124" s="175"/>
      <c r="L124" s="247"/>
      <c r="M124" s="182"/>
      <c r="N124" s="183" t="s">
        <v>360</v>
      </c>
      <c r="O124" s="175"/>
      <c r="P124" s="250"/>
    </row>
    <row r="125" spans="1:16" s="225" customFormat="1" ht="9" customHeight="1" x14ac:dyDescent="0.15">
      <c r="A125" s="224"/>
      <c r="B125" s="14" t="s">
        <v>361</v>
      </c>
      <c r="C125" s="151"/>
      <c r="D125" s="3" t="s">
        <v>9</v>
      </c>
      <c r="E125" s="152"/>
      <c r="F125" s="153" t="s">
        <v>362</v>
      </c>
      <c r="G125" s="154"/>
      <c r="H125" s="246" t="s">
        <v>24</v>
      </c>
      <c r="I125" s="155"/>
      <c r="J125" s="153" t="s">
        <v>363</v>
      </c>
      <c r="K125" s="156"/>
      <c r="L125" s="246" t="s">
        <v>13</v>
      </c>
      <c r="M125" s="155"/>
      <c r="N125" s="153"/>
      <c r="O125" s="156"/>
      <c r="P125" s="258"/>
    </row>
    <row r="126" spans="1:16" ht="14.45" customHeight="1" x14ac:dyDescent="0.15">
      <c r="A126" s="223"/>
      <c r="B126" s="13"/>
      <c r="C126" s="144"/>
      <c r="D126" s="5"/>
      <c r="E126" s="157"/>
      <c r="F126" s="158" t="s">
        <v>364</v>
      </c>
      <c r="G126" s="159"/>
      <c r="H126" s="8"/>
      <c r="I126" s="160"/>
      <c r="J126" s="158" t="s">
        <v>365</v>
      </c>
      <c r="K126" s="161"/>
      <c r="L126" s="8"/>
      <c r="M126" s="160"/>
      <c r="N126" s="158"/>
      <c r="O126" s="161"/>
      <c r="P126" s="249"/>
    </row>
    <row r="127" spans="1:16" ht="14.45" customHeight="1" x14ac:dyDescent="0.15">
      <c r="A127" s="223"/>
      <c r="B127" s="13"/>
      <c r="C127" s="144"/>
      <c r="D127" s="10"/>
      <c r="E127" s="162"/>
      <c r="F127" s="163" t="s">
        <v>366</v>
      </c>
      <c r="G127" s="164"/>
      <c r="H127" s="7"/>
      <c r="I127" s="165"/>
      <c r="J127" s="163" t="s">
        <v>367</v>
      </c>
      <c r="K127" s="166"/>
      <c r="L127" s="7"/>
      <c r="M127" s="165"/>
      <c r="N127" s="163"/>
      <c r="O127" s="166"/>
      <c r="P127" s="259"/>
    </row>
    <row r="128" spans="1:16" s="225" customFormat="1" ht="9" customHeight="1" x14ac:dyDescent="0.15">
      <c r="A128" s="226"/>
      <c r="B128" s="13"/>
      <c r="C128" s="167"/>
      <c r="D128" s="6" t="s">
        <v>22</v>
      </c>
      <c r="E128" s="176"/>
      <c r="F128" s="177"/>
      <c r="G128" s="178"/>
      <c r="H128" s="2" t="s">
        <v>24</v>
      </c>
      <c r="I128" s="179"/>
      <c r="J128" s="177" t="s">
        <v>368</v>
      </c>
      <c r="K128" s="180"/>
      <c r="L128" s="2" t="s">
        <v>13</v>
      </c>
      <c r="M128" s="179"/>
      <c r="N128" s="177" t="s">
        <v>369</v>
      </c>
      <c r="O128" s="180"/>
      <c r="P128" s="248" t="s">
        <v>15</v>
      </c>
    </row>
    <row r="129" spans="1:16" ht="14.45" customHeight="1" x14ac:dyDescent="0.15">
      <c r="A129" s="223"/>
      <c r="B129" s="13"/>
      <c r="C129" s="144"/>
      <c r="D129" s="5"/>
      <c r="E129" s="157"/>
      <c r="F129" s="158"/>
      <c r="G129" s="159"/>
      <c r="H129" s="8"/>
      <c r="I129" s="160"/>
      <c r="J129" s="158" t="s">
        <v>370</v>
      </c>
      <c r="K129" s="161"/>
      <c r="L129" s="8"/>
      <c r="M129" s="160"/>
      <c r="N129" s="158" t="s">
        <v>371</v>
      </c>
      <c r="O129" s="161"/>
      <c r="P129" s="249"/>
    </row>
    <row r="130" spans="1:16" ht="14.45" customHeight="1" x14ac:dyDescent="0.15">
      <c r="A130" s="227"/>
      <c r="B130" s="12"/>
      <c r="C130" s="173"/>
      <c r="D130" s="4"/>
      <c r="E130" s="174"/>
      <c r="F130" s="163"/>
      <c r="G130" s="181"/>
      <c r="H130" s="247"/>
      <c r="I130" s="182"/>
      <c r="J130" s="163" t="s">
        <v>372</v>
      </c>
      <c r="K130" s="175"/>
      <c r="L130" s="247"/>
      <c r="M130" s="182"/>
      <c r="N130" s="163" t="s">
        <v>373</v>
      </c>
      <c r="O130" s="175"/>
      <c r="P130" s="250"/>
    </row>
    <row r="131" spans="1:16" s="225" customFormat="1" ht="9" customHeight="1" x14ac:dyDescent="0.15">
      <c r="A131" s="226"/>
      <c r="B131" s="13" t="s">
        <v>374</v>
      </c>
      <c r="C131" s="167"/>
      <c r="D131" s="3" t="s">
        <v>9</v>
      </c>
      <c r="E131" s="152"/>
      <c r="F131" s="153" t="s">
        <v>375</v>
      </c>
      <c r="G131" s="154"/>
      <c r="H131" s="246" t="s">
        <v>24</v>
      </c>
      <c r="I131" s="155"/>
      <c r="J131" s="153" t="s">
        <v>376</v>
      </c>
      <c r="K131" s="156"/>
      <c r="L131" s="246" t="s">
        <v>68</v>
      </c>
      <c r="M131" s="155"/>
      <c r="N131" s="153" t="s">
        <v>377</v>
      </c>
      <c r="O131" s="156"/>
      <c r="P131" s="258" t="s">
        <v>15</v>
      </c>
    </row>
    <row r="132" spans="1:16" ht="14.45" customHeight="1" x14ac:dyDescent="0.15">
      <c r="A132" s="223"/>
      <c r="B132" s="13"/>
      <c r="C132" s="144"/>
      <c r="D132" s="5"/>
      <c r="E132" s="157"/>
      <c r="F132" s="158" t="s">
        <v>378</v>
      </c>
      <c r="G132" s="159"/>
      <c r="H132" s="8"/>
      <c r="I132" s="160"/>
      <c r="J132" s="158" t="s">
        <v>379</v>
      </c>
      <c r="K132" s="161"/>
      <c r="L132" s="8"/>
      <c r="M132" s="160"/>
      <c r="N132" s="158" t="s">
        <v>380</v>
      </c>
      <c r="O132" s="161"/>
      <c r="P132" s="249"/>
    </row>
    <row r="133" spans="1:16" ht="14.45" customHeight="1" x14ac:dyDescent="0.15">
      <c r="A133" s="223"/>
      <c r="B133" s="13"/>
      <c r="C133" s="144"/>
      <c r="D133" s="10"/>
      <c r="E133" s="162"/>
      <c r="F133" s="163" t="s">
        <v>381</v>
      </c>
      <c r="G133" s="164"/>
      <c r="H133" s="7"/>
      <c r="I133" s="165"/>
      <c r="J133" s="163" t="s">
        <v>382</v>
      </c>
      <c r="K133" s="166"/>
      <c r="L133" s="7"/>
      <c r="M133" s="165"/>
      <c r="N133" s="163" t="s">
        <v>383</v>
      </c>
      <c r="O133" s="166"/>
      <c r="P133" s="259"/>
    </row>
    <row r="134" spans="1:16" s="225" customFormat="1" ht="9" customHeight="1" x14ac:dyDescent="0.15">
      <c r="A134" s="226"/>
      <c r="B134" s="13"/>
      <c r="C134" s="167"/>
      <c r="D134" s="6" t="s">
        <v>22</v>
      </c>
      <c r="E134" s="176"/>
      <c r="F134" s="177" t="s">
        <v>384</v>
      </c>
      <c r="G134" s="178"/>
      <c r="H134" s="2" t="s">
        <v>24</v>
      </c>
      <c r="I134" s="179"/>
      <c r="J134" s="177" t="s">
        <v>385</v>
      </c>
      <c r="K134" s="180"/>
      <c r="L134" s="2" t="s">
        <v>13</v>
      </c>
      <c r="M134" s="179"/>
      <c r="N134" s="177" t="s">
        <v>386</v>
      </c>
      <c r="O134" s="180"/>
      <c r="P134" s="248" t="s">
        <v>15</v>
      </c>
    </row>
    <row r="135" spans="1:16" ht="14.45" customHeight="1" x14ac:dyDescent="0.15">
      <c r="A135" s="223"/>
      <c r="B135" s="13"/>
      <c r="C135" s="144"/>
      <c r="D135" s="5"/>
      <c r="E135" s="157"/>
      <c r="F135" s="158" t="s">
        <v>387</v>
      </c>
      <c r="G135" s="159"/>
      <c r="H135" s="8"/>
      <c r="I135" s="160"/>
      <c r="J135" s="158" t="s">
        <v>388</v>
      </c>
      <c r="K135" s="161"/>
      <c r="L135" s="8"/>
      <c r="M135" s="160"/>
      <c r="N135" s="158" t="s">
        <v>389</v>
      </c>
      <c r="O135" s="161"/>
      <c r="P135" s="249"/>
    </row>
    <row r="136" spans="1:16" ht="14.45" customHeight="1" x14ac:dyDescent="0.15">
      <c r="A136" s="223"/>
      <c r="B136" s="13"/>
      <c r="C136" s="144"/>
      <c r="D136" s="4"/>
      <c r="E136" s="174"/>
      <c r="F136" s="163" t="s">
        <v>390</v>
      </c>
      <c r="G136" s="181"/>
      <c r="H136" s="247"/>
      <c r="I136" s="182"/>
      <c r="J136" s="163" t="s">
        <v>391</v>
      </c>
      <c r="K136" s="175"/>
      <c r="L136" s="247"/>
      <c r="M136" s="182"/>
      <c r="N136" s="163" t="s">
        <v>391</v>
      </c>
      <c r="O136" s="175"/>
      <c r="P136" s="250"/>
    </row>
    <row r="137" spans="1:16" s="225" customFormat="1" ht="9" customHeight="1" x14ac:dyDescent="0.15">
      <c r="A137" s="224"/>
      <c r="B137" s="14" t="s">
        <v>392</v>
      </c>
      <c r="C137" s="151"/>
      <c r="D137" s="3" t="s">
        <v>9</v>
      </c>
      <c r="E137" s="152"/>
      <c r="F137" s="153" t="s">
        <v>393</v>
      </c>
      <c r="G137" s="154"/>
      <c r="H137" s="246" t="s">
        <v>24</v>
      </c>
      <c r="I137" s="155"/>
      <c r="J137" s="153" t="s">
        <v>394</v>
      </c>
      <c r="K137" s="156"/>
      <c r="L137" s="246" t="s">
        <v>68</v>
      </c>
      <c r="M137" s="155"/>
      <c r="N137" s="153" t="s">
        <v>395</v>
      </c>
      <c r="O137" s="156"/>
      <c r="P137" s="258" t="s">
        <v>15</v>
      </c>
    </row>
    <row r="138" spans="1:16" ht="14.45" customHeight="1" x14ac:dyDescent="0.15">
      <c r="A138" s="223"/>
      <c r="B138" s="13"/>
      <c r="C138" s="144"/>
      <c r="D138" s="5"/>
      <c r="E138" s="157"/>
      <c r="F138" s="158" t="s">
        <v>396</v>
      </c>
      <c r="G138" s="159"/>
      <c r="H138" s="8"/>
      <c r="I138" s="160"/>
      <c r="J138" s="158" t="s">
        <v>397</v>
      </c>
      <c r="K138" s="161"/>
      <c r="L138" s="8"/>
      <c r="M138" s="160"/>
      <c r="N138" s="158" t="s">
        <v>398</v>
      </c>
      <c r="O138" s="161"/>
      <c r="P138" s="249"/>
    </row>
    <row r="139" spans="1:16" ht="14.45" customHeight="1" x14ac:dyDescent="0.15">
      <c r="A139" s="223"/>
      <c r="B139" s="13"/>
      <c r="C139" s="144"/>
      <c r="D139" s="10"/>
      <c r="E139" s="162"/>
      <c r="F139" s="163" t="s">
        <v>399</v>
      </c>
      <c r="G139" s="164"/>
      <c r="H139" s="7"/>
      <c r="I139" s="165"/>
      <c r="J139" s="163" t="s">
        <v>400</v>
      </c>
      <c r="K139" s="166"/>
      <c r="L139" s="7"/>
      <c r="M139" s="165"/>
      <c r="N139" s="163" t="s">
        <v>399</v>
      </c>
      <c r="O139" s="166"/>
      <c r="P139" s="259"/>
    </row>
    <row r="140" spans="1:16" s="225" customFormat="1" ht="9" customHeight="1" x14ac:dyDescent="0.15">
      <c r="A140" s="226"/>
      <c r="B140" s="13"/>
      <c r="C140" s="167"/>
      <c r="D140" s="6" t="s">
        <v>22</v>
      </c>
      <c r="E140" s="176"/>
      <c r="F140" s="177" t="s">
        <v>401</v>
      </c>
      <c r="G140" s="178"/>
      <c r="H140" s="2" t="s">
        <v>11</v>
      </c>
      <c r="I140" s="179"/>
      <c r="J140" s="177" t="s">
        <v>402</v>
      </c>
      <c r="K140" s="180"/>
      <c r="L140" s="2" t="s">
        <v>13</v>
      </c>
      <c r="M140" s="179"/>
      <c r="N140" s="177" t="s">
        <v>403</v>
      </c>
      <c r="O140" s="180"/>
      <c r="P140" s="248" t="s">
        <v>15</v>
      </c>
    </row>
    <row r="141" spans="1:16" ht="14.45" customHeight="1" x14ac:dyDescent="0.15">
      <c r="A141" s="223"/>
      <c r="B141" s="13"/>
      <c r="C141" s="144"/>
      <c r="D141" s="5"/>
      <c r="E141" s="157"/>
      <c r="F141" s="158" t="s">
        <v>404</v>
      </c>
      <c r="G141" s="159"/>
      <c r="H141" s="8"/>
      <c r="I141" s="160"/>
      <c r="J141" s="158" t="s">
        <v>405</v>
      </c>
      <c r="K141" s="161"/>
      <c r="L141" s="8"/>
      <c r="M141" s="160"/>
      <c r="N141" s="158" t="s">
        <v>406</v>
      </c>
      <c r="O141" s="161"/>
      <c r="P141" s="249"/>
    </row>
    <row r="142" spans="1:16" ht="14.45" customHeight="1" x14ac:dyDescent="0.15">
      <c r="A142" s="227"/>
      <c r="B142" s="12"/>
      <c r="C142" s="173"/>
      <c r="D142" s="4"/>
      <c r="E142" s="174"/>
      <c r="F142" s="163" t="s">
        <v>407</v>
      </c>
      <c r="G142" s="181"/>
      <c r="H142" s="247"/>
      <c r="I142" s="182"/>
      <c r="J142" s="163" t="s">
        <v>408</v>
      </c>
      <c r="K142" s="175"/>
      <c r="L142" s="247"/>
      <c r="M142" s="182"/>
      <c r="N142" s="163" t="s">
        <v>407</v>
      </c>
      <c r="O142" s="175"/>
      <c r="P142" s="250"/>
    </row>
    <row r="143" spans="1:16" s="225" customFormat="1" ht="9" customHeight="1" x14ac:dyDescent="0.15">
      <c r="A143" s="226"/>
      <c r="B143" s="13" t="s">
        <v>409</v>
      </c>
      <c r="C143" s="167"/>
      <c r="D143" s="3" t="s">
        <v>9</v>
      </c>
      <c r="E143" s="152"/>
      <c r="F143" s="153" t="s">
        <v>410</v>
      </c>
      <c r="G143" s="154"/>
      <c r="H143" s="246" t="s">
        <v>24</v>
      </c>
      <c r="I143" s="155"/>
      <c r="J143" s="153" t="s">
        <v>411</v>
      </c>
      <c r="K143" s="156"/>
      <c r="L143" s="246" t="s">
        <v>13</v>
      </c>
      <c r="M143" s="155"/>
      <c r="N143" s="153" t="s">
        <v>412</v>
      </c>
      <c r="O143" s="156"/>
      <c r="P143" s="258" t="s">
        <v>15</v>
      </c>
    </row>
    <row r="144" spans="1:16" ht="14.45" customHeight="1" x14ac:dyDescent="0.15">
      <c r="A144" s="223"/>
      <c r="B144" s="13"/>
      <c r="C144" s="144"/>
      <c r="D144" s="5"/>
      <c r="E144" s="157"/>
      <c r="F144" s="158" t="s">
        <v>413</v>
      </c>
      <c r="G144" s="159"/>
      <c r="H144" s="8"/>
      <c r="I144" s="160"/>
      <c r="J144" s="158" t="s">
        <v>414</v>
      </c>
      <c r="K144" s="161"/>
      <c r="L144" s="8"/>
      <c r="M144" s="160"/>
      <c r="N144" s="158" t="s">
        <v>415</v>
      </c>
      <c r="O144" s="161"/>
      <c r="P144" s="249"/>
    </row>
    <row r="145" spans="1:16" ht="14.45" customHeight="1" x14ac:dyDescent="0.15">
      <c r="A145" s="223"/>
      <c r="B145" s="13"/>
      <c r="C145" s="144"/>
      <c r="D145" s="10"/>
      <c r="E145" s="162"/>
      <c r="F145" s="163" t="s">
        <v>416</v>
      </c>
      <c r="G145" s="164"/>
      <c r="H145" s="7"/>
      <c r="I145" s="165"/>
      <c r="J145" s="163" t="s">
        <v>417</v>
      </c>
      <c r="K145" s="166"/>
      <c r="L145" s="7"/>
      <c r="M145" s="165"/>
      <c r="N145" s="163" t="s">
        <v>418</v>
      </c>
      <c r="O145" s="166"/>
      <c r="P145" s="259"/>
    </row>
    <row r="146" spans="1:16" s="225" customFormat="1" ht="9" customHeight="1" x14ac:dyDescent="0.15">
      <c r="A146" s="226"/>
      <c r="B146" s="13"/>
      <c r="C146" s="167"/>
      <c r="D146" s="6" t="s">
        <v>22</v>
      </c>
      <c r="E146" s="176"/>
      <c r="F146" s="177" t="s">
        <v>419</v>
      </c>
      <c r="G146" s="178"/>
      <c r="H146" s="2" t="s">
        <v>24</v>
      </c>
      <c r="I146" s="179"/>
      <c r="J146" s="177" t="s">
        <v>420</v>
      </c>
      <c r="K146" s="180"/>
      <c r="L146" s="2" t="s">
        <v>13</v>
      </c>
      <c r="M146" s="179"/>
      <c r="N146" s="177" t="s">
        <v>421</v>
      </c>
      <c r="O146" s="180"/>
      <c r="P146" s="248" t="s">
        <v>15</v>
      </c>
    </row>
    <row r="147" spans="1:16" ht="14.45" customHeight="1" x14ac:dyDescent="0.15">
      <c r="A147" s="223"/>
      <c r="B147" s="13"/>
      <c r="C147" s="144"/>
      <c r="D147" s="5"/>
      <c r="E147" s="157"/>
      <c r="F147" s="158" t="s">
        <v>422</v>
      </c>
      <c r="G147" s="159"/>
      <c r="H147" s="8"/>
      <c r="I147" s="160"/>
      <c r="J147" s="158" t="s">
        <v>423</v>
      </c>
      <c r="K147" s="161"/>
      <c r="L147" s="8"/>
      <c r="M147" s="160"/>
      <c r="N147" s="158" t="s">
        <v>424</v>
      </c>
      <c r="O147" s="161"/>
      <c r="P147" s="249"/>
    </row>
    <row r="148" spans="1:16" ht="14.45" customHeight="1" x14ac:dyDescent="0.15">
      <c r="A148" s="223"/>
      <c r="B148" s="13"/>
      <c r="C148" s="144"/>
      <c r="D148" s="4"/>
      <c r="E148" s="174"/>
      <c r="F148" s="163" t="s">
        <v>418</v>
      </c>
      <c r="G148" s="181"/>
      <c r="H148" s="247"/>
      <c r="I148" s="182"/>
      <c r="J148" s="163" t="s">
        <v>425</v>
      </c>
      <c r="K148" s="175"/>
      <c r="L148" s="247"/>
      <c r="M148" s="182"/>
      <c r="N148" s="163" t="s">
        <v>426</v>
      </c>
      <c r="O148" s="175"/>
      <c r="P148" s="250"/>
    </row>
    <row r="149" spans="1:16" s="225" customFormat="1" ht="9" customHeight="1" x14ac:dyDescent="0.15">
      <c r="A149" s="224"/>
      <c r="B149" s="14" t="s">
        <v>427</v>
      </c>
      <c r="C149" s="151"/>
      <c r="D149" s="3" t="s">
        <v>9</v>
      </c>
      <c r="E149" s="152"/>
      <c r="F149" s="153" t="s">
        <v>428</v>
      </c>
      <c r="G149" s="154"/>
      <c r="H149" s="246" t="s">
        <v>24</v>
      </c>
      <c r="I149" s="155"/>
      <c r="J149" s="153" t="s">
        <v>429</v>
      </c>
      <c r="K149" s="156"/>
      <c r="L149" s="246" t="s">
        <v>13</v>
      </c>
      <c r="M149" s="155"/>
      <c r="N149" s="153" t="s">
        <v>430</v>
      </c>
      <c r="O149" s="156"/>
      <c r="P149" s="258" t="s">
        <v>15</v>
      </c>
    </row>
    <row r="150" spans="1:16" ht="14.45" customHeight="1" x14ac:dyDescent="0.15">
      <c r="A150" s="223"/>
      <c r="B150" s="13"/>
      <c r="C150" s="144"/>
      <c r="D150" s="5"/>
      <c r="E150" s="157"/>
      <c r="F150" s="158" t="s">
        <v>431</v>
      </c>
      <c r="G150" s="159"/>
      <c r="H150" s="8"/>
      <c r="I150" s="160"/>
      <c r="J150" s="158" t="s">
        <v>432</v>
      </c>
      <c r="K150" s="161"/>
      <c r="L150" s="8"/>
      <c r="M150" s="160"/>
      <c r="N150" s="158" t="s">
        <v>433</v>
      </c>
      <c r="O150" s="161"/>
      <c r="P150" s="249"/>
    </row>
    <row r="151" spans="1:16" ht="14.45" customHeight="1" x14ac:dyDescent="0.15">
      <c r="A151" s="223"/>
      <c r="B151" s="13"/>
      <c r="C151" s="144"/>
      <c r="D151" s="10"/>
      <c r="E151" s="162"/>
      <c r="F151" s="163" t="s">
        <v>434</v>
      </c>
      <c r="G151" s="164"/>
      <c r="H151" s="7"/>
      <c r="I151" s="165"/>
      <c r="J151" s="163" t="s">
        <v>435</v>
      </c>
      <c r="K151" s="166"/>
      <c r="L151" s="7"/>
      <c r="M151" s="165"/>
      <c r="N151" s="163" t="s">
        <v>436</v>
      </c>
      <c r="O151" s="166"/>
      <c r="P151" s="259"/>
    </row>
    <row r="152" spans="1:16" s="225" customFormat="1" ht="9" customHeight="1" x14ac:dyDescent="0.15">
      <c r="A152" s="226"/>
      <c r="B152" s="13"/>
      <c r="C152" s="167"/>
      <c r="D152" s="6" t="s">
        <v>22</v>
      </c>
      <c r="E152" s="176"/>
      <c r="F152" s="177" t="s">
        <v>437</v>
      </c>
      <c r="G152" s="178"/>
      <c r="H152" s="2" t="s">
        <v>11</v>
      </c>
      <c r="I152" s="179"/>
      <c r="J152" s="177" t="s">
        <v>438</v>
      </c>
      <c r="K152" s="180"/>
      <c r="L152" s="2" t="s">
        <v>13</v>
      </c>
      <c r="M152" s="179"/>
      <c r="N152" s="177" t="s">
        <v>439</v>
      </c>
      <c r="O152" s="180"/>
      <c r="P152" s="248" t="s">
        <v>15</v>
      </c>
    </row>
    <row r="153" spans="1:16" ht="14.45" customHeight="1" x14ac:dyDescent="0.15">
      <c r="A153" s="223"/>
      <c r="B153" s="13"/>
      <c r="C153" s="144"/>
      <c r="D153" s="5"/>
      <c r="E153" s="157"/>
      <c r="F153" s="158" t="s">
        <v>440</v>
      </c>
      <c r="G153" s="159"/>
      <c r="H153" s="8"/>
      <c r="I153" s="160"/>
      <c r="J153" s="158" t="s">
        <v>441</v>
      </c>
      <c r="K153" s="161"/>
      <c r="L153" s="8"/>
      <c r="M153" s="160"/>
      <c r="N153" s="158" t="s">
        <v>442</v>
      </c>
      <c r="O153" s="161"/>
      <c r="P153" s="249"/>
    </row>
    <row r="154" spans="1:16" ht="14.45" customHeight="1" x14ac:dyDescent="0.15">
      <c r="A154" s="227"/>
      <c r="B154" s="12"/>
      <c r="C154" s="173"/>
      <c r="D154" s="4"/>
      <c r="E154" s="174"/>
      <c r="F154" s="163" t="s">
        <v>435</v>
      </c>
      <c r="G154" s="181"/>
      <c r="H154" s="247"/>
      <c r="I154" s="182"/>
      <c r="J154" s="163" t="s">
        <v>435</v>
      </c>
      <c r="K154" s="175"/>
      <c r="L154" s="247"/>
      <c r="M154" s="182"/>
      <c r="N154" s="163" t="s">
        <v>443</v>
      </c>
      <c r="O154" s="175"/>
      <c r="P154" s="250"/>
    </row>
    <row r="155" spans="1:16" s="225" customFormat="1" ht="9" customHeight="1" x14ac:dyDescent="0.15">
      <c r="A155" s="226"/>
      <c r="B155" s="13" t="s">
        <v>444</v>
      </c>
      <c r="C155" s="167"/>
      <c r="D155" s="3" t="s">
        <v>9</v>
      </c>
      <c r="E155" s="152"/>
      <c r="F155" s="153" t="s">
        <v>445</v>
      </c>
      <c r="G155" s="154"/>
      <c r="H155" s="246" t="s">
        <v>24</v>
      </c>
      <c r="I155" s="155"/>
      <c r="J155" s="153" t="s">
        <v>446</v>
      </c>
      <c r="K155" s="156"/>
      <c r="L155" s="246" t="s">
        <v>13</v>
      </c>
      <c r="M155" s="155"/>
      <c r="N155" s="153" t="s">
        <v>447</v>
      </c>
      <c r="O155" s="156"/>
      <c r="P155" s="258" t="s">
        <v>15</v>
      </c>
    </row>
    <row r="156" spans="1:16" ht="14.45" customHeight="1" x14ac:dyDescent="0.15">
      <c r="A156" s="223"/>
      <c r="B156" s="13"/>
      <c r="C156" s="144"/>
      <c r="D156" s="5"/>
      <c r="E156" s="157"/>
      <c r="F156" s="158" t="s">
        <v>448</v>
      </c>
      <c r="G156" s="159"/>
      <c r="H156" s="8"/>
      <c r="I156" s="160"/>
      <c r="J156" s="158" t="s">
        <v>449</v>
      </c>
      <c r="K156" s="161"/>
      <c r="L156" s="8"/>
      <c r="M156" s="160"/>
      <c r="N156" s="158" t="s">
        <v>450</v>
      </c>
      <c r="O156" s="161"/>
      <c r="P156" s="249"/>
    </row>
    <row r="157" spans="1:16" ht="14.45" customHeight="1" x14ac:dyDescent="0.15">
      <c r="A157" s="223"/>
      <c r="B157" s="13"/>
      <c r="C157" s="144"/>
      <c r="D157" s="10"/>
      <c r="E157" s="162"/>
      <c r="F157" s="163" t="s">
        <v>451</v>
      </c>
      <c r="G157" s="164"/>
      <c r="H157" s="7"/>
      <c r="I157" s="165"/>
      <c r="J157" s="163" t="s">
        <v>452</v>
      </c>
      <c r="K157" s="166"/>
      <c r="L157" s="7"/>
      <c r="M157" s="165"/>
      <c r="N157" s="163" t="s">
        <v>451</v>
      </c>
      <c r="O157" s="166"/>
      <c r="P157" s="259"/>
    </row>
    <row r="158" spans="1:16" s="225" customFormat="1" ht="9" customHeight="1" x14ac:dyDescent="0.15">
      <c r="A158" s="226"/>
      <c r="B158" s="13"/>
      <c r="C158" s="167"/>
      <c r="D158" s="6" t="s">
        <v>22</v>
      </c>
      <c r="E158" s="176"/>
      <c r="F158" s="177" t="s">
        <v>453</v>
      </c>
      <c r="G158" s="178"/>
      <c r="H158" s="2" t="s">
        <v>24</v>
      </c>
      <c r="I158" s="179"/>
      <c r="J158" s="177" t="s">
        <v>454</v>
      </c>
      <c r="K158" s="180"/>
      <c r="L158" s="2" t="s">
        <v>13</v>
      </c>
      <c r="M158" s="179"/>
      <c r="N158" s="177" t="s">
        <v>455</v>
      </c>
      <c r="O158" s="180"/>
      <c r="P158" s="248" t="s">
        <v>15</v>
      </c>
    </row>
    <row r="159" spans="1:16" ht="14.45" customHeight="1" x14ac:dyDescent="0.15">
      <c r="A159" s="223"/>
      <c r="B159" s="13"/>
      <c r="C159" s="144"/>
      <c r="D159" s="5"/>
      <c r="E159" s="157"/>
      <c r="F159" s="158" t="s">
        <v>456</v>
      </c>
      <c r="G159" s="159"/>
      <c r="H159" s="8"/>
      <c r="I159" s="160"/>
      <c r="J159" s="158" t="s">
        <v>457</v>
      </c>
      <c r="K159" s="161"/>
      <c r="L159" s="8"/>
      <c r="M159" s="160"/>
      <c r="N159" s="158" t="s">
        <v>458</v>
      </c>
      <c r="O159" s="161"/>
      <c r="P159" s="249"/>
    </row>
    <row r="160" spans="1:16" ht="14.45" customHeight="1" x14ac:dyDescent="0.15">
      <c r="A160" s="223"/>
      <c r="B160" s="13"/>
      <c r="C160" s="144"/>
      <c r="D160" s="4"/>
      <c r="E160" s="174"/>
      <c r="F160" s="163" t="s">
        <v>452</v>
      </c>
      <c r="G160" s="181"/>
      <c r="H160" s="247"/>
      <c r="I160" s="182"/>
      <c r="J160" s="163" t="s">
        <v>452</v>
      </c>
      <c r="K160" s="175"/>
      <c r="L160" s="247"/>
      <c r="M160" s="182"/>
      <c r="N160" s="163" t="s">
        <v>459</v>
      </c>
      <c r="O160" s="175"/>
      <c r="P160" s="250"/>
    </row>
    <row r="161" spans="1:16" s="225" customFormat="1" ht="9" customHeight="1" x14ac:dyDescent="0.15">
      <c r="A161" s="224"/>
      <c r="B161" s="14" t="s">
        <v>460</v>
      </c>
      <c r="C161" s="151"/>
      <c r="D161" s="3" t="s">
        <v>9</v>
      </c>
      <c r="E161" s="152"/>
      <c r="F161" s="153" t="s">
        <v>461</v>
      </c>
      <c r="G161" s="154"/>
      <c r="H161" s="246" t="s">
        <v>24</v>
      </c>
      <c r="I161" s="155"/>
      <c r="J161" s="153" t="s">
        <v>462</v>
      </c>
      <c r="K161" s="156"/>
      <c r="L161" s="246" t="s">
        <v>13</v>
      </c>
      <c r="M161" s="155"/>
      <c r="N161" s="153" t="s">
        <v>463</v>
      </c>
      <c r="O161" s="156"/>
      <c r="P161" s="258" t="s">
        <v>15</v>
      </c>
    </row>
    <row r="162" spans="1:16" ht="14.45" customHeight="1" x14ac:dyDescent="0.15">
      <c r="A162" s="223"/>
      <c r="B162" s="13"/>
      <c r="C162" s="144"/>
      <c r="D162" s="5"/>
      <c r="E162" s="157"/>
      <c r="F162" s="158" t="s">
        <v>464</v>
      </c>
      <c r="G162" s="159"/>
      <c r="H162" s="8"/>
      <c r="I162" s="160"/>
      <c r="J162" s="158" t="s">
        <v>465</v>
      </c>
      <c r="K162" s="161"/>
      <c r="L162" s="8"/>
      <c r="M162" s="160"/>
      <c r="N162" s="158" t="s">
        <v>466</v>
      </c>
      <c r="O162" s="161"/>
      <c r="P162" s="249"/>
    </row>
    <row r="163" spans="1:16" ht="14.45" customHeight="1" x14ac:dyDescent="0.15">
      <c r="A163" s="223"/>
      <c r="B163" s="13"/>
      <c r="C163" s="144"/>
      <c r="D163" s="10"/>
      <c r="E163" s="162"/>
      <c r="F163" s="163" t="s">
        <v>467</v>
      </c>
      <c r="G163" s="164"/>
      <c r="H163" s="7"/>
      <c r="I163" s="165"/>
      <c r="J163" s="163" t="s">
        <v>468</v>
      </c>
      <c r="K163" s="166"/>
      <c r="L163" s="7"/>
      <c r="M163" s="165"/>
      <c r="N163" s="163" t="s">
        <v>469</v>
      </c>
      <c r="O163" s="166"/>
      <c r="P163" s="259"/>
    </row>
    <row r="164" spans="1:16" s="225" customFormat="1" ht="9" customHeight="1" x14ac:dyDescent="0.15">
      <c r="A164" s="226"/>
      <c r="B164" s="13"/>
      <c r="C164" s="167"/>
      <c r="D164" s="6" t="s">
        <v>22</v>
      </c>
      <c r="E164" s="176"/>
      <c r="F164" s="177" t="s">
        <v>470</v>
      </c>
      <c r="G164" s="178"/>
      <c r="H164" s="2" t="s">
        <v>24</v>
      </c>
      <c r="I164" s="179"/>
      <c r="J164" s="177" t="s">
        <v>471</v>
      </c>
      <c r="K164" s="180"/>
      <c r="L164" s="2" t="s">
        <v>68</v>
      </c>
      <c r="M164" s="179"/>
      <c r="N164" s="177" t="s">
        <v>472</v>
      </c>
      <c r="O164" s="180"/>
      <c r="P164" s="248" t="s">
        <v>15</v>
      </c>
    </row>
    <row r="165" spans="1:16" ht="14.45" customHeight="1" x14ac:dyDescent="0.15">
      <c r="A165" s="223"/>
      <c r="B165" s="13"/>
      <c r="C165" s="144"/>
      <c r="D165" s="5"/>
      <c r="E165" s="157"/>
      <c r="F165" s="158" t="s">
        <v>473</v>
      </c>
      <c r="G165" s="159"/>
      <c r="H165" s="8"/>
      <c r="I165" s="160"/>
      <c r="J165" s="158" t="s">
        <v>474</v>
      </c>
      <c r="K165" s="161"/>
      <c r="L165" s="8"/>
      <c r="M165" s="160"/>
      <c r="N165" s="158" t="s">
        <v>475</v>
      </c>
      <c r="O165" s="161"/>
      <c r="P165" s="249"/>
    </row>
    <row r="166" spans="1:16" ht="14.45" customHeight="1" x14ac:dyDescent="0.15">
      <c r="A166" s="227"/>
      <c r="B166" s="12"/>
      <c r="C166" s="173"/>
      <c r="D166" s="4"/>
      <c r="E166" s="174"/>
      <c r="F166" s="163" t="s">
        <v>476</v>
      </c>
      <c r="G166" s="181"/>
      <c r="H166" s="247"/>
      <c r="I166" s="182"/>
      <c r="J166" s="163" t="s">
        <v>477</v>
      </c>
      <c r="K166" s="175"/>
      <c r="L166" s="247"/>
      <c r="M166" s="182"/>
      <c r="N166" s="163" t="s">
        <v>476</v>
      </c>
      <c r="O166" s="175"/>
      <c r="P166" s="250"/>
    </row>
    <row r="167" spans="1:16" s="225" customFormat="1" ht="9" customHeight="1" x14ac:dyDescent="0.15">
      <c r="A167" s="226"/>
      <c r="B167" s="13" t="s">
        <v>478</v>
      </c>
      <c r="C167" s="167"/>
      <c r="D167" s="3" t="s">
        <v>9</v>
      </c>
      <c r="E167" s="152"/>
      <c r="F167" s="153" t="s">
        <v>479</v>
      </c>
      <c r="G167" s="154"/>
      <c r="H167" s="246" t="s">
        <v>24</v>
      </c>
      <c r="I167" s="155"/>
      <c r="J167" s="153" t="s">
        <v>480</v>
      </c>
      <c r="K167" s="156"/>
      <c r="L167" s="246" t="s">
        <v>13</v>
      </c>
      <c r="M167" s="155"/>
      <c r="N167" s="153" t="s">
        <v>481</v>
      </c>
      <c r="O167" s="156"/>
      <c r="P167" s="258" t="s">
        <v>15</v>
      </c>
    </row>
    <row r="168" spans="1:16" ht="14.45" customHeight="1" x14ac:dyDescent="0.15">
      <c r="A168" s="223"/>
      <c r="B168" s="13"/>
      <c r="C168" s="144"/>
      <c r="D168" s="5"/>
      <c r="E168" s="157"/>
      <c r="F168" s="158" t="s">
        <v>482</v>
      </c>
      <c r="G168" s="159"/>
      <c r="H168" s="8"/>
      <c r="I168" s="160"/>
      <c r="J168" s="158" t="s">
        <v>483</v>
      </c>
      <c r="K168" s="161"/>
      <c r="L168" s="8"/>
      <c r="M168" s="160"/>
      <c r="N168" s="158" t="s">
        <v>484</v>
      </c>
      <c r="O168" s="161"/>
      <c r="P168" s="249"/>
    </row>
    <row r="169" spans="1:16" ht="14.45" customHeight="1" x14ac:dyDescent="0.15">
      <c r="A169" s="223"/>
      <c r="B169" s="13"/>
      <c r="C169" s="144"/>
      <c r="D169" s="10"/>
      <c r="E169" s="162"/>
      <c r="F169" s="163" t="s">
        <v>485</v>
      </c>
      <c r="G169" s="164"/>
      <c r="H169" s="7"/>
      <c r="I169" s="165"/>
      <c r="J169" s="163" t="s">
        <v>485</v>
      </c>
      <c r="K169" s="166"/>
      <c r="L169" s="7"/>
      <c r="M169" s="165"/>
      <c r="N169" s="163" t="s">
        <v>486</v>
      </c>
      <c r="O169" s="166"/>
      <c r="P169" s="259"/>
    </row>
    <row r="170" spans="1:16" s="225" customFormat="1" ht="9" customHeight="1" x14ac:dyDescent="0.15">
      <c r="A170" s="226"/>
      <c r="B170" s="13"/>
      <c r="C170" s="167"/>
      <c r="D170" s="6" t="s">
        <v>22</v>
      </c>
      <c r="E170" s="176"/>
      <c r="F170" s="177" t="s">
        <v>487</v>
      </c>
      <c r="G170" s="178"/>
      <c r="H170" s="2" t="s">
        <v>24</v>
      </c>
      <c r="I170" s="179"/>
      <c r="J170" s="177" t="s">
        <v>488</v>
      </c>
      <c r="K170" s="180"/>
      <c r="L170" s="2" t="s">
        <v>13</v>
      </c>
      <c r="M170" s="179"/>
      <c r="N170" s="177" t="s">
        <v>489</v>
      </c>
      <c r="O170" s="180"/>
      <c r="P170" s="248" t="s">
        <v>15</v>
      </c>
    </row>
    <row r="171" spans="1:16" ht="14.45" customHeight="1" x14ac:dyDescent="0.15">
      <c r="A171" s="223"/>
      <c r="B171" s="13"/>
      <c r="C171" s="144"/>
      <c r="D171" s="5"/>
      <c r="E171" s="157"/>
      <c r="F171" s="158" t="s">
        <v>490</v>
      </c>
      <c r="G171" s="159"/>
      <c r="H171" s="8"/>
      <c r="I171" s="160"/>
      <c r="J171" s="158" t="s">
        <v>491</v>
      </c>
      <c r="K171" s="161"/>
      <c r="L171" s="8"/>
      <c r="M171" s="160"/>
      <c r="N171" s="158" t="s">
        <v>492</v>
      </c>
      <c r="O171" s="161"/>
      <c r="P171" s="249"/>
    </row>
    <row r="172" spans="1:16" ht="14.45" customHeight="1" x14ac:dyDescent="0.15">
      <c r="A172" s="223"/>
      <c r="B172" s="13"/>
      <c r="C172" s="144"/>
      <c r="D172" s="4"/>
      <c r="E172" s="174"/>
      <c r="F172" s="163" t="s">
        <v>493</v>
      </c>
      <c r="G172" s="181"/>
      <c r="H172" s="247"/>
      <c r="I172" s="182"/>
      <c r="J172" s="163" t="s">
        <v>494</v>
      </c>
      <c r="K172" s="175"/>
      <c r="L172" s="247"/>
      <c r="M172" s="182"/>
      <c r="N172" s="163" t="s">
        <v>486</v>
      </c>
      <c r="O172" s="175"/>
      <c r="P172" s="250"/>
    </row>
    <row r="173" spans="1:16" s="225" customFormat="1" ht="9" customHeight="1" x14ac:dyDescent="0.15">
      <c r="A173" s="224"/>
      <c r="B173" s="14" t="s">
        <v>495</v>
      </c>
      <c r="C173" s="151"/>
      <c r="D173" s="3" t="s">
        <v>9</v>
      </c>
      <c r="E173" s="152"/>
      <c r="F173" s="153" t="s">
        <v>496</v>
      </c>
      <c r="G173" s="154"/>
      <c r="H173" s="246" t="s">
        <v>24</v>
      </c>
      <c r="I173" s="155"/>
      <c r="J173" s="153" t="s">
        <v>497</v>
      </c>
      <c r="K173" s="156"/>
      <c r="L173" s="246" t="s">
        <v>13</v>
      </c>
      <c r="M173" s="155"/>
      <c r="N173" s="153" t="s">
        <v>498</v>
      </c>
      <c r="O173" s="156"/>
      <c r="P173" s="258" t="s">
        <v>15</v>
      </c>
    </row>
    <row r="174" spans="1:16" ht="14.45" customHeight="1" x14ac:dyDescent="0.15">
      <c r="A174" s="223"/>
      <c r="B174" s="13"/>
      <c r="C174" s="144"/>
      <c r="D174" s="5"/>
      <c r="E174" s="157"/>
      <c r="F174" s="158" t="s">
        <v>499</v>
      </c>
      <c r="G174" s="159"/>
      <c r="H174" s="8"/>
      <c r="I174" s="160"/>
      <c r="J174" s="158" t="s">
        <v>500</v>
      </c>
      <c r="K174" s="161"/>
      <c r="L174" s="8"/>
      <c r="M174" s="160"/>
      <c r="N174" s="158" t="s">
        <v>501</v>
      </c>
      <c r="O174" s="161"/>
      <c r="P174" s="249"/>
    </row>
    <row r="175" spans="1:16" ht="14.45" customHeight="1" x14ac:dyDescent="0.15">
      <c r="A175" s="223"/>
      <c r="B175" s="13"/>
      <c r="C175" s="144"/>
      <c r="D175" s="10"/>
      <c r="E175" s="162"/>
      <c r="F175" s="163" t="s">
        <v>502</v>
      </c>
      <c r="G175" s="164"/>
      <c r="H175" s="7"/>
      <c r="I175" s="165"/>
      <c r="J175" s="163" t="s">
        <v>503</v>
      </c>
      <c r="K175" s="166"/>
      <c r="L175" s="7"/>
      <c r="M175" s="165"/>
      <c r="N175" s="163" t="s">
        <v>503</v>
      </c>
      <c r="O175" s="166"/>
      <c r="P175" s="259"/>
    </row>
    <row r="176" spans="1:16" s="225" customFormat="1" ht="9" customHeight="1" x14ac:dyDescent="0.15">
      <c r="A176" s="226"/>
      <c r="B176" s="13"/>
      <c r="C176" s="167"/>
      <c r="D176" s="6" t="s">
        <v>22</v>
      </c>
      <c r="E176" s="176"/>
      <c r="F176" s="177" t="s">
        <v>504</v>
      </c>
      <c r="G176" s="178"/>
      <c r="H176" s="2" t="s">
        <v>24</v>
      </c>
      <c r="I176" s="179"/>
      <c r="J176" s="177" t="s">
        <v>505</v>
      </c>
      <c r="K176" s="180"/>
      <c r="L176" s="2" t="s">
        <v>13</v>
      </c>
      <c r="M176" s="179"/>
      <c r="N176" s="177" t="s">
        <v>506</v>
      </c>
      <c r="O176" s="180"/>
      <c r="P176" s="248" t="s">
        <v>15</v>
      </c>
    </row>
    <row r="177" spans="1:16" ht="14.45" customHeight="1" x14ac:dyDescent="0.15">
      <c r="A177" s="223"/>
      <c r="B177" s="13"/>
      <c r="C177" s="144"/>
      <c r="D177" s="5"/>
      <c r="E177" s="157"/>
      <c r="F177" s="158" t="s">
        <v>507</v>
      </c>
      <c r="G177" s="159"/>
      <c r="H177" s="8"/>
      <c r="I177" s="160"/>
      <c r="J177" s="158" t="s">
        <v>508</v>
      </c>
      <c r="K177" s="161"/>
      <c r="L177" s="8"/>
      <c r="M177" s="160"/>
      <c r="N177" s="158" t="s">
        <v>509</v>
      </c>
      <c r="O177" s="161"/>
      <c r="P177" s="249"/>
    </row>
    <row r="178" spans="1:16" ht="14.45" customHeight="1" x14ac:dyDescent="0.15">
      <c r="A178" s="227"/>
      <c r="B178" s="12"/>
      <c r="C178" s="173"/>
      <c r="D178" s="4"/>
      <c r="E178" s="174"/>
      <c r="F178" s="163" t="s">
        <v>510</v>
      </c>
      <c r="G178" s="181"/>
      <c r="H178" s="247"/>
      <c r="I178" s="182"/>
      <c r="J178" s="163" t="s">
        <v>511</v>
      </c>
      <c r="K178" s="175"/>
      <c r="L178" s="247"/>
      <c r="M178" s="182"/>
      <c r="N178" s="163" t="s">
        <v>512</v>
      </c>
      <c r="O178" s="175"/>
      <c r="P178" s="250"/>
    </row>
    <row r="179" spans="1:16" s="225" customFormat="1" ht="9" customHeight="1" x14ac:dyDescent="0.15">
      <c r="A179" s="226"/>
      <c r="B179" s="14" t="s">
        <v>513</v>
      </c>
      <c r="C179" s="151"/>
      <c r="D179" s="3" t="s">
        <v>9</v>
      </c>
      <c r="E179" s="152"/>
      <c r="F179" s="153" t="s">
        <v>514</v>
      </c>
      <c r="G179" s="154"/>
      <c r="H179" s="246" t="s">
        <v>24</v>
      </c>
      <c r="I179" s="155"/>
      <c r="J179" s="153" t="s">
        <v>515</v>
      </c>
      <c r="K179" s="156"/>
      <c r="L179" s="246" t="s">
        <v>13</v>
      </c>
      <c r="M179" s="155"/>
      <c r="N179" s="153" t="s">
        <v>516</v>
      </c>
      <c r="O179" s="156"/>
      <c r="P179" s="258" t="s">
        <v>15</v>
      </c>
    </row>
    <row r="180" spans="1:16" ht="14.45" customHeight="1" x14ac:dyDescent="0.15">
      <c r="A180" s="223"/>
      <c r="B180" s="13"/>
      <c r="C180" s="144"/>
      <c r="D180" s="5"/>
      <c r="E180" s="157"/>
      <c r="F180" s="158" t="s">
        <v>517</v>
      </c>
      <c r="G180" s="159"/>
      <c r="H180" s="8"/>
      <c r="I180" s="160"/>
      <c r="J180" s="158" t="s">
        <v>518</v>
      </c>
      <c r="K180" s="161"/>
      <c r="L180" s="8"/>
      <c r="M180" s="160"/>
      <c r="N180" s="158" t="s">
        <v>519</v>
      </c>
      <c r="O180" s="161"/>
      <c r="P180" s="249"/>
    </row>
    <row r="181" spans="1:16" ht="14.45" customHeight="1" x14ac:dyDescent="0.15">
      <c r="A181" s="223"/>
      <c r="B181" s="13"/>
      <c r="C181" s="144"/>
      <c r="D181" s="10"/>
      <c r="E181" s="162"/>
      <c r="F181" s="163" t="s">
        <v>520</v>
      </c>
      <c r="G181" s="164"/>
      <c r="H181" s="7"/>
      <c r="I181" s="165"/>
      <c r="J181" s="163" t="s">
        <v>521</v>
      </c>
      <c r="K181" s="166"/>
      <c r="L181" s="7"/>
      <c r="M181" s="165"/>
      <c r="N181" s="163" t="s">
        <v>522</v>
      </c>
      <c r="O181" s="166"/>
      <c r="P181" s="259"/>
    </row>
    <row r="182" spans="1:16" s="225" customFormat="1" ht="9" customHeight="1" x14ac:dyDescent="0.15">
      <c r="A182" s="226"/>
      <c r="B182" s="13"/>
      <c r="C182" s="167"/>
      <c r="D182" s="6" t="s">
        <v>22</v>
      </c>
      <c r="E182" s="176"/>
      <c r="F182" s="177" t="s">
        <v>523</v>
      </c>
      <c r="G182" s="178"/>
      <c r="H182" s="2" t="s">
        <v>24</v>
      </c>
      <c r="I182" s="179"/>
      <c r="J182" s="177" t="s">
        <v>524</v>
      </c>
      <c r="K182" s="180"/>
      <c r="L182" s="2" t="s">
        <v>13</v>
      </c>
      <c r="M182" s="179"/>
      <c r="N182" s="177" t="s">
        <v>525</v>
      </c>
      <c r="O182" s="180"/>
      <c r="P182" s="248" t="s">
        <v>15</v>
      </c>
    </row>
    <row r="183" spans="1:16" ht="14.45" customHeight="1" x14ac:dyDescent="0.15">
      <c r="A183" s="223"/>
      <c r="B183" s="13"/>
      <c r="C183" s="144"/>
      <c r="D183" s="5"/>
      <c r="E183" s="157"/>
      <c r="F183" s="158" t="s">
        <v>526</v>
      </c>
      <c r="G183" s="159"/>
      <c r="H183" s="8"/>
      <c r="I183" s="160"/>
      <c r="J183" s="158" t="s">
        <v>527</v>
      </c>
      <c r="K183" s="161"/>
      <c r="L183" s="8"/>
      <c r="M183" s="160"/>
      <c r="N183" s="158" t="s">
        <v>528</v>
      </c>
      <c r="O183" s="161"/>
      <c r="P183" s="249"/>
    </row>
    <row r="184" spans="1:16" ht="14.45" customHeight="1" x14ac:dyDescent="0.15">
      <c r="A184" s="227"/>
      <c r="B184" s="12"/>
      <c r="C184" s="173"/>
      <c r="D184" s="4"/>
      <c r="E184" s="174"/>
      <c r="F184" s="183" t="s">
        <v>529</v>
      </c>
      <c r="G184" s="181"/>
      <c r="H184" s="247"/>
      <c r="I184" s="182"/>
      <c r="J184" s="183" t="s">
        <v>530</v>
      </c>
      <c r="K184" s="175"/>
      <c r="L184" s="247"/>
      <c r="M184" s="182"/>
      <c r="N184" s="183" t="s">
        <v>531</v>
      </c>
      <c r="O184" s="175"/>
      <c r="P184" s="250"/>
    </row>
    <row r="185" spans="1:16" s="225" customFormat="1" ht="9" customHeight="1" x14ac:dyDescent="0.15">
      <c r="A185" s="224"/>
      <c r="B185" s="14" t="s">
        <v>532</v>
      </c>
      <c r="C185" s="151"/>
      <c r="D185" s="3" t="s">
        <v>9</v>
      </c>
      <c r="E185" s="152"/>
      <c r="F185" s="153" t="s">
        <v>533</v>
      </c>
      <c r="G185" s="154"/>
      <c r="H185" s="246" t="s">
        <v>24</v>
      </c>
      <c r="I185" s="155"/>
      <c r="J185" s="153" t="s">
        <v>534</v>
      </c>
      <c r="K185" s="156"/>
      <c r="L185" s="246" t="s">
        <v>68</v>
      </c>
      <c r="M185" s="155"/>
      <c r="N185" s="153" t="s">
        <v>535</v>
      </c>
      <c r="O185" s="156"/>
      <c r="P185" s="258" t="s">
        <v>15</v>
      </c>
    </row>
    <row r="186" spans="1:16" ht="14.45" customHeight="1" x14ac:dyDescent="0.15">
      <c r="A186" s="223"/>
      <c r="B186" s="13"/>
      <c r="C186" s="144"/>
      <c r="D186" s="5"/>
      <c r="E186" s="157"/>
      <c r="F186" s="158" t="s">
        <v>536</v>
      </c>
      <c r="G186" s="159"/>
      <c r="H186" s="8"/>
      <c r="I186" s="160"/>
      <c r="J186" s="158" t="s">
        <v>537</v>
      </c>
      <c r="K186" s="161"/>
      <c r="L186" s="8"/>
      <c r="M186" s="160"/>
      <c r="N186" s="158" t="s">
        <v>538</v>
      </c>
      <c r="O186" s="161"/>
      <c r="P186" s="249"/>
    </row>
    <row r="187" spans="1:16" ht="14.45" customHeight="1" x14ac:dyDescent="0.15">
      <c r="A187" s="223"/>
      <c r="B187" s="13"/>
      <c r="C187" s="144"/>
      <c r="D187" s="10"/>
      <c r="E187" s="162"/>
      <c r="F187" s="163" t="s">
        <v>539</v>
      </c>
      <c r="G187" s="164"/>
      <c r="H187" s="7"/>
      <c r="I187" s="165"/>
      <c r="J187" s="163" t="s">
        <v>540</v>
      </c>
      <c r="K187" s="166"/>
      <c r="L187" s="7"/>
      <c r="M187" s="165"/>
      <c r="N187" s="163" t="s">
        <v>541</v>
      </c>
      <c r="O187" s="166"/>
      <c r="P187" s="259"/>
    </row>
    <row r="188" spans="1:16" s="225" customFormat="1" ht="9" customHeight="1" x14ac:dyDescent="0.15">
      <c r="A188" s="226"/>
      <c r="B188" s="13"/>
      <c r="C188" s="167"/>
      <c r="D188" s="6" t="s">
        <v>22</v>
      </c>
      <c r="E188" s="176"/>
      <c r="F188" s="177" t="s">
        <v>542</v>
      </c>
      <c r="G188" s="178"/>
      <c r="H188" s="2" t="s">
        <v>24</v>
      </c>
      <c r="I188" s="179"/>
      <c r="J188" s="177"/>
      <c r="K188" s="180"/>
      <c r="L188" s="2" t="s">
        <v>13</v>
      </c>
      <c r="M188" s="179"/>
      <c r="N188" s="177"/>
      <c r="O188" s="180"/>
      <c r="P188" s="248" t="s">
        <v>543</v>
      </c>
    </row>
    <row r="189" spans="1:16" ht="14.45" customHeight="1" x14ac:dyDescent="0.15">
      <c r="A189" s="223"/>
      <c r="B189" s="13"/>
      <c r="C189" s="144"/>
      <c r="D189" s="5"/>
      <c r="E189" s="157"/>
      <c r="F189" s="158" t="s">
        <v>544</v>
      </c>
      <c r="G189" s="159"/>
      <c r="H189" s="8"/>
      <c r="I189" s="160"/>
      <c r="J189" s="158"/>
      <c r="K189" s="161"/>
      <c r="L189" s="8"/>
      <c r="M189" s="160"/>
      <c r="N189" s="158"/>
      <c r="O189" s="161"/>
      <c r="P189" s="249"/>
    </row>
    <row r="190" spans="1:16" ht="14.45" customHeight="1" x14ac:dyDescent="0.15">
      <c r="A190" s="227"/>
      <c r="B190" s="12"/>
      <c r="C190" s="173"/>
      <c r="D190" s="4"/>
      <c r="E190" s="174"/>
      <c r="F190" s="163" t="s">
        <v>545</v>
      </c>
      <c r="G190" s="181"/>
      <c r="H190" s="247"/>
      <c r="I190" s="182"/>
      <c r="J190" s="163"/>
      <c r="K190" s="175"/>
      <c r="L190" s="247"/>
      <c r="M190" s="182"/>
      <c r="N190" s="163"/>
      <c r="O190" s="175"/>
      <c r="P190" s="250"/>
    </row>
    <row r="191" spans="1:16" s="225" customFormat="1" ht="9" customHeight="1" x14ac:dyDescent="0.15">
      <c r="A191" s="226"/>
      <c r="B191" s="13" t="s">
        <v>546</v>
      </c>
      <c r="C191" s="167"/>
      <c r="D191" s="3" t="s">
        <v>9</v>
      </c>
      <c r="E191" s="152"/>
      <c r="F191" s="153"/>
      <c r="G191" s="154"/>
      <c r="H191" s="246"/>
      <c r="I191" s="155"/>
      <c r="J191" s="153" t="s">
        <v>547</v>
      </c>
      <c r="K191" s="156"/>
      <c r="L191" s="246" t="s">
        <v>68</v>
      </c>
      <c r="M191" s="155"/>
      <c r="N191" s="153"/>
      <c r="O191" s="156"/>
      <c r="P191" s="258"/>
    </row>
    <row r="192" spans="1:16" ht="14.45" customHeight="1" x14ac:dyDescent="0.15">
      <c r="A192" s="223"/>
      <c r="B192" s="13"/>
      <c r="C192" s="144"/>
      <c r="D192" s="5"/>
      <c r="E192" s="157"/>
      <c r="F192" s="158"/>
      <c r="G192" s="159"/>
      <c r="H192" s="8"/>
      <c r="I192" s="160"/>
      <c r="J192" s="158" t="s">
        <v>548</v>
      </c>
      <c r="K192" s="161"/>
      <c r="L192" s="8"/>
      <c r="M192" s="160"/>
      <c r="N192" s="158"/>
      <c r="O192" s="161"/>
      <c r="P192" s="249"/>
    </row>
    <row r="193" spans="1:16" ht="14.45" customHeight="1" x14ac:dyDescent="0.15">
      <c r="A193" s="223"/>
      <c r="B193" s="13"/>
      <c r="C193" s="144"/>
      <c r="D193" s="10"/>
      <c r="E193" s="162"/>
      <c r="F193" s="163"/>
      <c r="G193" s="164"/>
      <c r="H193" s="7"/>
      <c r="I193" s="165"/>
      <c r="J193" s="163" t="s">
        <v>549</v>
      </c>
      <c r="K193" s="166"/>
      <c r="L193" s="7"/>
      <c r="M193" s="165"/>
      <c r="N193" s="163"/>
      <c r="O193" s="166"/>
      <c r="P193" s="259"/>
    </row>
    <row r="194" spans="1:16" s="225" customFormat="1" ht="9" customHeight="1" x14ac:dyDescent="0.15">
      <c r="A194" s="226"/>
      <c r="B194" s="13"/>
      <c r="C194" s="167"/>
      <c r="D194" s="6" t="s">
        <v>22</v>
      </c>
      <c r="E194" s="176"/>
      <c r="F194" s="177"/>
      <c r="G194" s="178"/>
      <c r="H194" s="2"/>
      <c r="I194" s="179"/>
      <c r="J194" s="177" t="s">
        <v>550</v>
      </c>
      <c r="K194" s="180"/>
      <c r="L194" s="2" t="s">
        <v>13</v>
      </c>
      <c r="M194" s="179"/>
      <c r="N194" s="177"/>
      <c r="O194" s="180"/>
      <c r="P194" s="248"/>
    </row>
    <row r="195" spans="1:16" ht="14.45" customHeight="1" x14ac:dyDescent="0.15">
      <c r="A195" s="223"/>
      <c r="B195" s="13"/>
      <c r="C195" s="144"/>
      <c r="D195" s="5"/>
      <c r="E195" s="157"/>
      <c r="F195" s="158"/>
      <c r="G195" s="159"/>
      <c r="H195" s="8"/>
      <c r="I195" s="160"/>
      <c r="J195" s="158" t="s">
        <v>551</v>
      </c>
      <c r="K195" s="161"/>
      <c r="L195" s="8"/>
      <c r="M195" s="160"/>
      <c r="N195" s="158"/>
      <c r="O195" s="161"/>
      <c r="P195" s="249"/>
    </row>
    <row r="196" spans="1:16" ht="14.45" customHeight="1" x14ac:dyDescent="0.15">
      <c r="A196" s="223"/>
      <c r="B196" s="13"/>
      <c r="C196" s="144"/>
      <c r="D196" s="4"/>
      <c r="E196" s="174"/>
      <c r="F196" s="163"/>
      <c r="G196" s="181"/>
      <c r="H196" s="247"/>
      <c r="I196" s="182"/>
      <c r="J196" s="163" t="s">
        <v>552</v>
      </c>
      <c r="K196" s="175"/>
      <c r="L196" s="247"/>
      <c r="M196" s="182"/>
      <c r="N196" s="163"/>
      <c r="O196" s="175"/>
      <c r="P196" s="250"/>
    </row>
    <row r="197" spans="1:16" s="225" customFormat="1" ht="9" customHeight="1" x14ac:dyDescent="0.15">
      <c r="A197" s="224"/>
      <c r="B197" s="14" t="s">
        <v>553</v>
      </c>
      <c r="C197" s="151"/>
      <c r="D197" s="3" t="s">
        <v>9</v>
      </c>
      <c r="E197" s="152"/>
      <c r="F197" s="153" t="s">
        <v>554</v>
      </c>
      <c r="G197" s="154"/>
      <c r="H197" s="246" t="s">
        <v>24</v>
      </c>
      <c r="I197" s="155"/>
      <c r="J197" s="153" t="s">
        <v>555</v>
      </c>
      <c r="K197" s="156"/>
      <c r="L197" s="246" t="s">
        <v>68</v>
      </c>
      <c r="M197" s="155"/>
      <c r="N197" s="153" t="s">
        <v>556</v>
      </c>
      <c r="O197" s="156"/>
      <c r="P197" s="258" t="s">
        <v>15</v>
      </c>
    </row>
    <row r="198" spans="1:16" ht="14.45" customHeight="1" x14ac:dyDescent="0.15">
      <c r="A198" s="223"/>
      <c r="B198" s="13"/>
      <c r="C198" s="144"/>
      <c r="D198" s="5"/>
      <c r="E198" s="157"/>
      <c r="F198" s="158" t="s">
        <v>557</v>
      </c>
      <c r="G198" s="159"/>
      <c r="H198" s="8"/>
      <c r="I198" s="160"/>
      <c r="J198" s="158" t="s">
        <v>558</v>
      </c>
      <c r="K198" s="161"/>
      <c r="L198" s="8"/>
      <c r="M198" s="160"/>
      <c r="N198" s="158" t="s">
        <v>559</v>
      </c>
      <c r="O198" s="161"/>
      <c r="P198" s="249"/>
    </row>
    <row r="199" spans="1:16" ht="14.45" customHeight="1" x14ac:dyDescent="0.15">
      <c r="A199" s="223"/>
      <c r="B199" s="13"/>
      <c r="C199" s="144"/>
      <c r="D199" s="10"/>
      <c r="E199" s="162"/>
      <c r="F199" s="163" t="s">
        <v>560</v>
      </c>
      <c r="G199" s="164"/>
      <c r="H199" s="7"/>
      <c r="I199" s="165"/>
      <c r="J199" s="163" t="s">
        <v>561</v>
      </c>
      <c r="K199" s="166"/>
      <c r="L199" s="7"/>
      <c r="M199" s="165"/>
      <c r="N199" s="163" t="s">
        <v>562</v>
      </c>
      <c r="O199" s="166"/>
      <c r="P199" s="259"/>
    </row>
    <row r="200" spans="1:16" s="225" customFormat="1" ht="9" customHeight="1" x14ac:dyDescent="0.15">
      <c r="A200" s="226"/>
      <c r="B200" s="13"/>
      <c r="C200" s="167"/>
      <c r="D200" s="6" t="s">
        <v>22</v>
      </c>
      <c r="E200" s="176"/>
      <c r="F200" s="177" t="s">
        <v>563</v>
      </c>
      <c r="G200" s="178"/>
      <c r="H200" s="2" t="s">
        <v>24</v>
      </c>
      <c r="I200" s="179"/>
      <c r="J200" s="177"/>
      <c r="K200" s="180"/>
      <c r="L200" s="2"/>
      <c r="M200" s="179"/>
      <c r="N200" s="177" t="s">
        <v>564</v>
      </c>
      <c r="O200" s="180"/>
      <c r="P200" s="248" t="s">
        <v>565</v>
      </c>
    </row>
    <row r="201" spans="1:16" ht="14.45" customHeight="1" x14ac:dyDescent="0.15">
      <c r="A201" s="223"/>
      <c r="B201" s="13"/>
      <c r="C201" s="144"/>
      <c r="D201" s="5"/>
      <c r="E201" s="157"/>
      <c r="F201" s="158" t="s">
        <v>566</v>
      </c>
      <c r="G201" s="159"/>
      <c r="H201" s="8"/>
      <c r="I201" s="160"/>
      <c r="J201" s="158"/>
      <c r="K201" s="161"/>
      <c r="L201" s="8"/>
      <c r="M201" s="160"/>
      <c r="N201" s="158" t="s">
        <v>567</v>
      </c>
      <c r="O201" s="161"/>
      <c r="P201" s="249"/>
    </row>
    <row r="202" spans="1:16" ht="14.45" customHeight="1" x14ac:dyDescent="0.15">
      <c r="A202" s="227"/>
      <c r="B202" s="12"/>
      <c r="C202" s="173"/>
      <c r="D202" s="4"/>
      <c r="E202" s="174"/>
      <c r="F202" s="163" t="s">
        <v>560</v>
      </c>
      <c r="G202" s="181"/>
      <c r="H202" s="247"/>
      <c r="I202" s="182"/>
      <c r="J202" s="163"/>
      <c r="K202" s="175"/>
      <c r="L202" s="247"/>
      <c r="M202" s="182"/>
      <c r="N202" s="163" t="s">
        <v>562</v>
      </c>
      <c r="O202" s="175"/>
      <c r="P202" s="250"/>
    </row>
    <row r="203" spans="1:16" s="225" customFormat="1" ht="9" customHeight="1" x14ac:dyDescent="0.15">
      <c r="A203" s="226"/>
      <c r="B203" s="13" t="s">
        <v>568</v>
      </c>
      <c r="C203" s="167"/>
      <c r="D203" s="3" t="s">
        <v>9</v>
      </c>
      <c r="E203" s="152"/>
      <c r="F203" s="153" t="s">
        <v>569</v>
      </c>
      <c r="G203" s="154"/>
      <c r="H203" s="246" t="s">
        <v>11</v>
      </c>
      <c r="I203" s="155"/>
      <c r="J203" s="153" t="s">
        <v>570</v>
      </c>
      <c r="K203" s="156"/>
      <c r="L203" s="246" t="s">
        <v>13</v>
      </c>
      <c r="M203" s="155"/>
      <c r="N203" s="153" t="s">
        <v>571</v>
      </c>
      <c r="O203" s="156"/>
      <c r="P203" s="258" t="s">
        <v>15</v>
      </c>
    </row>
    <row r="204" spans="1:16" ht="14.45" customHeight="1" x14ac:dyDescent="0.15">
      <c r="A204" s="223"/>
      <c r="B204" s="13"/>
      <c r="C204" s="144"/>
      <c r="D204" s="5"/>
      <c r="E204" s="157"/>
      <c r="F204" s="158" t="s">
        <v>572</v>
      </c>
      <c r="G204" s="159"/>
      <c r="H204" s="8"/>
      <c r="I204" s="160"/>
      <c r="J204" s="158" t="s">
        <v>573</v>
      </c>
      <c r="K204" s="161"/>
      <c r="L204" s="8"/>
      <c r="M204" s="160"/>
      <c r="N204" s="158" t="s">
        <v>574</v>
      </c>
      <c r="O204" s="161"/>
      <c r="P204" s="249"/>
    </row>
    <row r="205" spans="1:16" ht="14.45" customHeight="1" x14ac:dyDescent="0.15">
      <c r="A205" s="223"/>
      <c r="B205" s="13"/>
      <c r="C205" s="144"/>
      <c r="D205" s="10"/>
      <c r="E205" s="162"/>
      <c r="F205" s="163" t="s">
        <v>575</v>
      </c>
      <c r="G205" s="164"/>
      <c r="H205" s="7"/>
      <c r="I205" s="165"/>
      <c r="J205" s="163" t="s">
        <v>576</v>
      </c>
      <c r="K205" s="166"/>
      <c r="L205" s="7"/>
      <c r="M205" s="165"/>
      <c r="N205" s="163" t="s">
        <v>575</v>
      </c>
      <c r="O205" s="166"/>
      <c r="P205" s="259"/>
    </row>
    <row r="206" spans="1:16" s="225" customFormat="1" ht="9" customHeight="1" x14ac:dyDescent="0.15">
      <c r="A206" s="226"/>
      <c r="B206" s="13"/>
      <c r="C206" s="167"/>
      <c r="D206" s="6" t="s">
        <v>22</v>
      </c>
      <c r="E206" s="176"/>
      <c r="F206" s="169" t="s">
        <v>577</v>
      </c>
      <c r="G206" s="170"/>
      <c r="H206" s="2" t="s">
        <v>24</v>
      </c>
      <c r="I206" s="171"/>
      <c r="J206" s="169" t="s">
        <v>578</v>
      </c>
      <c r="K206" s="172"/>
      <c r="L206" s="8" t="s">
        <v>13</v>
      </c>
      <c r="M206" s="171"/>
      <c r="N206" s="169" t="s">
        <v>579</v>
      </c>
      <c r="O206" s="180"/>
      <c r="P206" s="248" t="s">
        <v>15</v>
      </c>
    </row>
    <row r="207" spans="1:16" ht="14.45" customHeight="1" x14ac:dyDescent="0.15">
      <c r="A207" s="223"/>
      <c r="B207" s="13"/>
      <c r="C207" s="144"/>
      <c r="D207" s="5"/>
      <c r="E207" s="157"/>
      <c r="F207" s="158" t="s">
        <v>580</v>
      </c>
      <c r="G207" s="159"/>
      <c r="H207" s="8"/>
      <c r="I207" s="160"/>
      <c r="J207" s="158" t="s">
        <v>581</v>
      </c>
      <c r="K207" s="161"/>
      <c r="L207" s="8"/>
      <c r="M207" s="160"/>
      <c r="N207" s="158" t="s">
        <v>582</v>
      </c>
      <c r="O207" s="161"/>
      <c r="P207" s="249"/>
    </row>
    <row r="208" spans="1:16" ht="14.45" customHeight="1" x14ac:dyDescent="0.15">
      <c r="A208" s="223"/>
      <c r="B208" s="13"/>
      <c r="C208" s="144"/>
      <c r="D208" s="4"/>
      <c r="E208" s="174"/>
      <c r="F208" s="163" t="s">
        <v>583</v>
      </c>
      <c r="G208" s="164"/>
      <c r="H208" s="247"/>
      <c r="I208" s="165"/>
      <c r="J208" s="163" t="s">
        <v>583</v>
      </c>
      <c r="K208" s="166"/>
      <c r="L208" s="7"/>
      <c r="M208" s="165"/>
      <c r="N208" s="163" t="s">
        <v>584</v>
      </c>
      <c r="O208" s="175"/>
      <c r="P208" s="250"/>
    </row>
    <row r="209" spans="1:16" s="225" customFormat="1" ht="9" customHeight="1" x14ac:dyDescent="0.15">
      <c r="A209" s="224"/>
      <c r="B209" s="14" t="s">
        <v>585</v>
      </c>
      <c r="C209" s="151"/>
      <c r="D209" s="3" t="s">
        <v>9</v>
      </c>
      <c r="E209" s="152"/>
      <c r="F209" s="153"/>
      <c r="G209" s="154"/>
      <c r="H209" s="246" t="s">
        <v>24</v>
      </c>
      <c r="I209" s="155"/>
      <c r="J209" s="153" t="s">
        <v>586</v>
      </c>
      <c r="K209" s="156"/>
      <c r="L209" s="246" t="s">
        <v>13</v>
      </c>
      <c r="M209" s="155"/>
      <c r="N209" s="153" t="s">
        <v>587</v>
      </c>
      <c r="O209" s="156"/>
      <c r="P209" s="258" t="s">
        <v>15</v>
      </c>
    </row>
    <row r="210" spans="1:16" ht="14.45" customHeight="1" x14ac:dyDescent="0.15">
      <c r="A210" s="223"/>
      <c r="B210" s="13"/>
      <c r="C210" s="144"/>
      <c r="D210" s="5"/>
      <c r="E210" s="157"/>
      <c r="F210" s="158"/>
      <c r="G210" s="159"/>
      <c r="H210" s="8"/>
      <c r="I210" s="160"/>
      <c r="J210" s="158" t="s">
        <v>588</v>
      </c>
      <c r="K210" s="161"/>
      <c r="L210" s="8"/>
      <c r="M210" s="160"/>
      <c r="N210" s="158" t="s">
        <v>589</v>
      </c>
      <c r="O210" s="161"/>
      <c r="P210" s="249"/>
    </row>
    <row r="211" spans="1:16" ht="14.45" customHeight="1" x14ac:dyDescent="0.15">
      <c r="A211" s="223"/>
      <c r="B211" s="13"/>
      <c r="C211" s="144"/>
      <c r="D211" s="10"/>
      <c r="E211" s="162"/>
      <c r="F211" s="163"/>
      <c r="G211" s="164"/>
      <c r="H211" s="7"/>
      <c r="I211" s="165"/>
      <c r="J211" s="163" t="s">
        <v>590</v>
      </c>
      <c r="K211" s="166"/>
      <c r="L211" s="7"/>
      <c r="M211" s="165"/>
      <c r="N211" s="163" t="s">
        <v>591</v>
      </c>
      <c r="O211" s="166"/>
      <c r="P211" s="259"/>
    </row>
    <row r="212" spans="1:16" s="225" customFormat="1" ht="9" customHeight="1" x14ac:dyDescent="0.15">
      <c r="A212" s="226"/>
      <c r="B212" s="13"/>
      <c r="C212" s="167"/>
      <c r="D212" s="6" t="s">
        <v>22</v>
      </c>
      <c r="E212" s="176"/>
      <c r="F212" s="177" t="s">
        <v>592</v>
      </c>
      <c r="G212" s="178"/>
      <c r="H212" s="2" t="s">
        <v>11</v>
      </c>
      <c r="I212" s="179"/>
      <c r="J212" s="177" t="s">
        <v>593</v>
      </c>
      <c r="K212" s="180"/>
      <c r="L212" s="2" t="s">
        <v>13</v>
      </c>
      <c r="M212" s="179"/>
      <c r="N212" s="177" t="s">
        <v>594</v>
      </c>
      <c r="O212" s="180"/>
      <c r="P212" s="248" t="s">
        <v>15</v>
      </c>
    </row>
    <row r="213" spans="1:16" ht="14.45" customHeight="1" x14ac:dyDescent="0.15">
      <c r="A213" s="223"/>
      <c r="B213" s="13"/>
      <c r="C213" s="144"/>
      <c r="D213" s="5"/>
      <c r="E213" s="157"/>
      <c r="F213" s="158" t="s">
        <v>595</v>
      </c>
      <c r="G213" s="159"/>
      <c r="H213" s="8"/>
      <c r="I213" s="160"/>
      <c r="J213" s="158" t="s">
        <v>596</v>
      </c>
      <c r="K213" s="161"/>
      <c r="L213" s="8"/>
      <c r="M213" s="160"/>
      <c r="N213" s="158" t="s">
        <v>597</v>
      </c>
      <c r="O213" s="161"/>
      <c r="P213" s="249"/>
    </row>
    <row r="214" spans="1:16" ht="14.45" customHeight="1" x14ac:dyDescent="0.15">
      <c r="A214" s="227"/>
      <c r="B214" s="12"/>
      <c r="C214" s="173"/>
      <c r="D214" s="4"/>
      <c r="E214" s="174"/>
      <c r="F214" s="163" t="s">
        <v>598</v>
      </c>
      <c r="G214" s="181"/>
      <c r="H214" s="247"/>
      <c r="I214" s="182"/>
      <c r="J214" s="163" t="s">
        <v>598</v>
      </c>
      <c r="K214" s="175"/>
      <c r="L214" s="247"/>
      <c r="M214" s="182"/>
      <c r="N214" s="163" t="s">
        <v>599</v>
      </c>
      <c r="O214" s="175"/>
      <c r="P214" s="250"/>
    </row>
    <row r="215" spans="1:16" s="225" customFormat="1" ht="9" customHeight="1" x14ac:dyDescent="0.15">
      <c r="A215" s="226"/>
      <c r="B215" s="13" t="s">
        <v>600</v>
      </c>
      <c r="C215" s="167"/>
      <c r="D215" s="3" t="s">
        <v>9</v>
      </c>
      <c r="E215" s="152"/>
      <c r="F215" s="153" t="s">
        <v>601</v>
      </c>
      <c r="G215" s="154"/>
      <c r="H215" s="246" t="s">
        <v>24</v>
      </c>
      <c r="I215" s="155"/>
      <c r="J215" s="153" t="s">
        <v>602</v>
      </c>
      <c r="K215" s="156"/>
      <c r="L215" s="246" t="s">
        <v>13</v>
      </c>
      <c r="M215" s="155"/>
      <c r="N215" s="153" t="s">
        <v>603</v>
      </c>
      <c r="O215" s="156"/>
      <c r="P215" s="258" t="s">
        <v>15</v>
      </c>
    </row>
    <row r="216" spans="1:16" ht="14.45" customHeight="1" x14ac:dyDescent="0.15">
      <c r="A216" s="223"/>
      <c r="B216" s="13"/>
      <c r="C216" s="144"/>
      <c r="D216" s="5"/>
      <c r="E216" s="157"/>
      <c r="F216" s="158" t="s">
        <v>604</v>
      </c>
      <c r="G216" s="159"/>
      <c r="H216" s="8"/>
      <c r="I216" s="160"/>
      <c r="J216" s="158" t="s">
        <v>605</v>
      </c>
      <c r="K216" s="161"/>
      <c r="L216" s="8"/>
      <c r="M216" s="160"/>
      <c r="N216" s="158" t="s">
        <v>606</v>
      </c>
      <c r="O216" s="161"/>
      <c r="P216" s="249"/>
    </row>
    <row r="217" spans="1:16" ht="14.45" customHeight="1" x14ac:dyDescent="0.15">
      <c r="A217" s="223"/>
      <c r="B217" s="13"/>
      <c r="C217" s="144"/>
      <c r="D217" s="10"/>
      <c r="E217" s="162"/>
      <c r="F217" s="163" t="s">
        <v>607</v>
      </c>
      <c r="G217" s="164"/>
      <c r="H217" s="7"/>
      <c r="I217" s="165"/>
      <c r="J217" s="163" t="s">
        <v>608</v>
      </c>
      <c r="K217" s="166"/>
      <c r="L217" s="7"/>
      <c r="M217" s="165"/>
      <c r="N217" s="163" t="s">
        <v>609</v>
      </c>
      <c r="O217" s="166"/>
      <c r="P217" s="259"/>
    </row>
    <row r="218" spans="1:16" s="225" customFormat="1" ht="9" customHeight="1" x14ac:dyDescent="0.15">
      <c r="A218" s="226"/>
      <c r="B218" s="13"/>
      <c r="C218" s="167"/>
      <c r="D218" s="6" t="s">
        <v>22</v>
      </c>
      <c r="E218" s="176"/>
      <c r="F218" s="177" t="s">
        <v>610</v>
      </c>
      <c r="G218" s="178"/>
      <c r="H218" s="2" t="s">
        <v>24</v>
      </c>
      <c r="I218" s="179"/>
      <c r="J218" s="177" t="s">
        <v>611</v>
      </c>
      <c r="K218" s="180"/>
      <c r="L218" s="2" t="s">
        <v>13</v>
      </c>
      <c r="M218" s="179"/>
      <c r="N218" s="177" t="s">
        <v>612</v>
      </c>
      <c r="O218" s="180"/>
      <c r="P218" s="248" t="s">
        <v>15</v>
      </c>
    </row>
    <row r="219" spans="1:16" ht="14.45" customHeight="1" x14ac:dyDescent="0.15">
      <c r="A219" s="223"/>
      <c r="B219" s="13"/>
      <c r="C219" s="144"/>
      <c r="D219" s="5"/>
      <c r="E219" s="157"/>
      <c r="F219" s="158" t="s">
        <v>613</v>
      </c>
      <c r="G219" s="159"/>
      <c r="H219" s="8"/>
      <c r="I219" s="160"/>
      <c r="J219" s="158" t="s">
        <v>614</v>
      </c>
      <c r="K219" s="161"/>
      <c r="L219" s="8"/>
      <c r="M219" s="160"/>
      <c r="N219" s="158" t="s">
        <v>615</v>
      </c>
      <c r="O219" s="161"/>
      <c r="P219" s="249"/>
    </row>
    <row r="220" spans="1:16" ht="14.45" customHeight="1" x14ac:dyDescent="0.15">
      <c r="A220" s="223"/>
      <c r="B220" s="13"/>
      <c r="C220" s="144"/>
      <c r="D220" s="4"/>
      <c r="E220" s="174"/>
      <c r="F220" s="163" t="s">
        <v>616</v>
      </c>
      <c r="G220" s="181"/>
      <c r="H220" s="247"/>
      <c r="I220" s="182"/>
      <c r="J220" s="163" t="s">
        <v>616</v>
      </c>
      <c r="K220" s="175"/>
      <c r="L220" s="247"/>
      <c r="M220" s="182"/>
      <c r="N220" s="163" t="s">
        <v>617</v>
      </c>
      <c r="O220" s="175"/>
      <c r="P220" s="250"/>
    </row>
    <row r="221" spans="1:16" s="225" customFormat="1" ht="9" customHeight="1" x14ac:dyDescent="0.15">
      <c r="A221" s="224"/>
      <c r="B221" s="14" t="s">
        <v>618</v>
      </c>
      <c r="C221" s="151"/>
      <c r="D221" s="3" t="s">
        <v>9</v>
      </c>
      <c r="E221" s="152"/>
      <c r="F221" s="153"/>
      <c r="G221" s="154"/>
      <c r="H221" s="246" t="s">
        <v>24</v>
      </c>
      <c r="I221" s="155"/>
      <c r="J221" s="153" t="s">
        <v>619</v>
      </c>
      <c r="K221" s="156"/>
      <c r="L221" s="246" t="s">
        <v>13</v>
      </c>
      <c r="M221" s="155"/>
      <c r="N221" s="153" t="s">
        <v>620</v>
      </c>
      <c r="O221" s="156"/>
      <c r="P221" s="258" t="s">
        <v>15</v>
      </c>
    </row>
    <row r="222" spans="1:16" ht="14.45" customHeight="1" x14ac:dyDescent="0.15">
      <c r="A222" s="223"/>
      <c r="B222" s="13"/>
      <c r="C222" s="144"/>
      <c r="D222" s="5"/>
      <c r="E222" s="157"/>
      <c r="F222" s="158"/>
      <c r="G222" s="159"/>
      <c r="H222" s="8"/>
      <c r="I222" s="160"/>
      <c r="J222" s="158" t="s">
        <v>621</v>
      </c>
      <c r="K222" s="161"/>
      <c r="L222" s="8"/>
      <c r="M222" s="160"/>
      <c r="N222" s="158" t="s">
        <v>622</v>
      </c>
      <c r="O222" s="161"/>
      <c r="P222" s="249"/>
    </row>
    <row r="223" spans="1:16" ht="14.45" customHeight="1" x14ac:dyDescent="0.15">
      <c r="A223" s="223"/>
      <c r="B223" s="13"/>
      <c r="C223" s="144"/>
      <c r="D223" s="10"/>
      <c r="E223" s="162"/>
      <c r="F223" s="163"/>
      <c r="G223" s="164"/>
      <c r="H223" s="7"/>
      <c r="I223" s="165"/>
      <c r="J223" s="163" t="s">
        <v>623</v>
      </c>
      <c r="K223" s="166"/>
      <c r="L223" s="7"/>
      <c r="M223" s="165"/>
      <c r="N223" s="163" t="s">
        <v>624</v>
      </c>
      <c r="O223" s="166"/>
      <c r="P223" s="259"/>
    </row>
    <row r="224" spans="1:16" s="225" customFormat="1" ht="9" customHeight="1" x14ac:dyDescent="0.15">
      <c r="A224" s="226"/>
      <c r="B224" s="13"/>
      <c r="C224" s="167"/>
      <c r="D224" s="6" t="s">
        <v>22</v>
      </c>
      <c r="E224" s="176"/>
      <c r="F224" s="177" t="s">
        <v>625</v>
      </c>
      <c r="G224" s="178"/>
      <c r="H224" s="2" t="s">
        <v>24</v>
      </c>
      <c r="I224" s="179"/>
      <c r="J224" s="177" t="s">
        <v>626</v>
      </c>
      <c r="K224" s="180"/>
      <c r="L224" s="2" t="s">
        <v>13</v>
      </c>
      <c r="M224" s="179"/>
      <c r="N224" s="177" t="s">
        <v>627</v>
      </c>
      <c r="O224" s="180"/>
      <c r="P224" s="248" t="s">
        <v>15</v>
      </c>
    </row>
    <row r="225" spans="1:16" ht="14.45" customHeight="1" x14ac:dyDescent="0.15">
      <c r="A225" s="223"/>
      <c r="B225" s="13"/>
      <c r="C225" s="144"/>
      <c r="D225" s="5"/>
      <c r="E225" s="157"/>
      <c r="F225" s="158" t="s">
        <v>628</v>
      </c>
      <c r="G225" s="159"/>
      <c r="H225" s="8"/>
      <c r="I225" s="160"/>
      <c r="J225" s="158" t="s">
        <v>629</v>
      </c>
      <c r="K225" s="161"/>
      <c r="L225" s="8"/>
      <c r="M225" s="160"/>
      <c r="N225" s="158" t="s">
        <v>630</v>
      </c>
      <c r="O225" s="161"/>
      <c r="P225" s="249"/>
    </row>
    <row r="226" spans="1:16" ht="14.45" customHeight="1" x14ac:dyDescent="0.15">
      <c r="A226" s="227"/>
      <c r="B226" s="12"/>
      <c r="C226" s="173"/>
      <c r="D226" s="4"/>
      <c r="E226" s="174"/>
      <c r="F226" s="163" t="s">
        <v>631</v>
      </c>
      <c r="G226" s="181"/>
      <c r="H226" s="247"/>
      <c r="I226" s="182"/>
      <c r="J226" s="163" t="s">
        <v>623</v>
      </c>
      <c r="K226" s="175"/>
      <c r="L226" s="247"/>
      <c r="M226" s="182"/>
      <c r="N226" s="163" t="s">
        <v>632</v>
      </c>
      <c r="O226" s="175"/>
      <c r="P226" s="250"/>
    </row>
    <row r="227" spans="1:16" s="225" customFormat="1" ht="9" customHeight="1" x14ac:dyDescent="0.15">
      <c r="A227" s="226"/>
      <c r="B227" s="13" t="s">
        <v>633</v>
      </c>
      <c r="C227" s="167"/>
      <c r="D227" s="3" t="s">
        <v>9</v>
      </c>
      <c r="E227" s="152"/>
      <c r="F227" s="153" t="s">
        <v>634</v>
      </c>
      <c r="G227" s="154"/>
      <c r="H227" s="246" t="s">
        <v>24</v>
      </c>
      <c r="I227" s="155"/>
      <c r="J227" s="153" t="s">
        <v>635</v>
      </c>
      <c r="K227" s="156"/>
      <c r="L227" s="246" t="s">
        <v>13</v>
      </c>
      <c r="M227" s="155"/>
      <c r="N227" s="153" t="s">
        <v>636</v>
      </c>
      <c r="O227" s="156"/>
      <c r="P227" s="258" t="s">
        <v>15</v>
      </c>
    </row>
    <row r="228" spans="1:16" ht="14.45" customHeight="1" x14ac:dyDescent="0.15">
      <c r="A228" s="223"/>
      <c r="B228" s="13"/>
      <c r="C228" s="144"/>
      <c r="D228" s="5"/>
      <c r="E228" s="157"/>
      <c r="F228" s="158" t="s">
        <v>637</v>
      </c>
      <c r="G228" s="159"/>
      <c r="H228" s="8"/>
      <c r="I228" s="160"/>
      <c r="J228" s="158" t="s">
        <v>638</v>
      </c>
      <c r="K228" s="161"/>
      <c r="L228" s="8"/>
      <c r="M228" s="160"/>
      <c r="N228" s="158" t="s">
        <v>639</v>
      </c>
      <c r="O228" s="161"/>
      <c r="P228" s="249"/>
    </row>
    <row r="229" spans="1:16" ht="14.45" customHeight="1" x14ac:dyDescent="0.15">
      <c r="A229" s="223"/>
      <c r="B229" s="13"/>
      <c r="C229" s="144"/>
      <c r="D229" s="10"/>
      <c r="E229" s="162"/>
      <c r="F229" s="163" t="s">
        <v>640</v>
      </c>
      <c r="G229" s="164"/>
      <c r="H229" s="7"/>
      <c r="I229" s="165"/>
      <c r="J229" s="163" t="s">
        <v>641</v>
      </c>
      <c r="K229" s="166"/>
      <c r="L229" s="7"/>
      <c r="M229" s="165"/>
      <c r="N229" s="163" t="s">
        <v>642</v>
      </c>
      <c r="O229" s="166"/>
      <c r="P229" s="259"/>
    </row>
    <row r="230" spans="1:16" s="225" customFormat="1" ht="9" customHeight="1" x14ac:dyDescent="0.15">
      <c r="A230" s="226"/>
      <c r="B230" s="13"/>
      <c r="C230" s="167"/>
      <c r="D230" s="6" t="s">
        <v>22</v>
      </c>
      <c r="E230" s="176"/>
      <c r="F230" s="177" t="s">
        <v>643</v>
      </c>
      <c r="G230" s="178"/>
      <c r="H230" s="2" t="s">
        <v>24</v>
      </c>
      <c r="I230" s="179"/>
      <c r="J230" s="177" t="s">
        <v>644</v>
      </c>
      <c r="K230" s="180"/>
      <c r="L230" s="2" t="s">
        <v>13</v>
      </c>
      <c r="M230" s="179"/>
      <c r="N230" s="177" t="s">
        <v>645</v>
      </c>
      <c r="O230" s="180"/>
      <c r="P230" s="248" t="s">
        <v>15</v>
      </c>
    </row>
    <row r="231" spans="1:16" ht="14.45" customHeight="1" x14ac:dyDescent="0.15">
      <c r="A231" s="223"/>
      <c r="B231" s="13"/>
      <c r="C231" s="144"/>
      <c r="D231" s="5"/>
      <c r="E231" s="157"/>
      <c r="F231" s="158" t="s">
        <v>646</v>
      </c>
      <c r="G231" s="159"/>
      <c r="H231" s="8"/>
      <c r="I231" s="160"/>
      <c r="J231" s="158" t="s">
        <v>647</v>
      </c>
      <c r="K231" s="161"/>
      <c r="L231" s="8"/>
      <c r="M231" s="160"/>
      <c r="N231" s="158" t="s">
        <v>648</v>
      </c>
      <c r="O231" s="161"/>
      <c r="P231" s="249"/>
    </row>
    <row r="232" spans="1:16" ht="14.45" customHeight="1" x14ac:dyDescent="0.15">
      <c r="A232" s="223"/>
      <c r="B232" s="13"/>
      <c r="C232" s="144"/>
      <c r="D232" s="4"/>
      <c r="E232" s="174"/>
      <c r="F232" s="163" t="s">
        <v>649</v>
      </c>
      <c r="G232" s="181"/>
      <c r="H232" s="247"/>
      <c r="I232" s="182"/>
      <c r="J232" s="163" t="s">
        <v>642</v>
      </c>
      <c r="K232" s="175"/>
      <c r="L232" s="247"/>
      <c r="M232" s="182"/>
      <c r="N232" s="163" t="s">
        <v>642</v>
      </c>
      <c r="O232" s="175"/>
      <c r="P232" s="250"/>
    </row>
    <row r="233" spans="1:16" s="225" customFormat="1" ht="9" customHeight="1" x14ac:dyDescent="0.15">
      <c r="A233" s="224"/>
      <c r="B233" s="14" t="s">
        <v>650</v>
      </c>
      <c r="C233" s="151"/>
      <c r="D233" s="3" t="s">
        <v>9</v>
      </c>
      <c r="E233" s="152"/>
      <c r="F233" s="153" t="s">
        <v>651</v>
      </c>
      <c r="G233" s="154"/>
      <c r="H233" s="246" t="s">
        <v>11</v>
      </c>
      <c r="I233" s="155"/>
      <c r="J233" s="153" t="s">
        <v>652</v>
      </c>
      <c r="K233" s="156"/>
      <c r="L233" s="246" t="s">
        <v>13</v>
      </c>
      <c r="M233" s="155"/>
      <c r="N233" s="153" t="s">
        <v>653</v>
      </c>
      <c r="O233" s="156"/>
      <c r="P233" s="258" t="s">
        <v>15</v>
      </c>
    </row>
    <row r="234" spans="1:16" ht="14.45" customHeight="1" x14ac:dyDescent="0.15">
      <c r="A234" s="223"/>
      <c r="B234" s="13"/>
      <c r="C234" s="144"/>
      <c r="D234" s="5"/>
      <c r="E234" s="157"/>
      <c r="F234" s="158" t="s">
        <v>654</v>
      </c>
      <c r="G234" s="159"/>
      <c r="H234" s="8"/>
      <c r="I234" s="160"/>
      <c r="J234" s="158" t="s">
        <v>655</v>
      </c>
      <c r="K234" s="161"/>
      <c r="L234" s="8"/>
      <c r="M234" s="160"/>
      <c r="N234" s="158" t="s">
        <v>656</v>
      </c>
      <c r="O234" s="161"/>
      <c r="P234" s="249"/>
    </row>
    <row r="235" spans="1:16" ht="14.45" customHeight="1" x14ac:dyDescent="0.15">
      <c r="A235" s="223"/>
      <c r="B235" s="13"/>
      <c r="C235" s="144"/>
      <c r="D235" s="10"/>
      <c r="E235" s="162"/>
      <c r="F235" s="163" t="s">
        <v>657</v>
      </c>
      <c r="G235" s="164"/>
      <c r="H235" s="7"/>
      <c r="I235" s="165"/>
      <c r="J235" s="163" t="s">
        <v>658</v>
      </c>
      <c r="K235" s="166"/>
      <c r="L235" s="7"/>
      <c r="M235" s="165"/>
      <c r="N235" s="163" t="s">
        <v>657</v>
      </c>
      <c r="O235" s="166"/>
      <c r="P235" s="259"/>
    </row>
    <row r="236" spans="1:16" s="225" customFormat="1" ht="9" customHeight="1" x14ac:dyDescent="0.15">
      <c r="A236" s="226"/>
      <c r="B236" s="13"/>
      <c r="C236" s="167"/>
      <c r="D236" s="6" t="s">
        <v>22</v>
      </c>
      <c r="E236" s="176"/>
      <c r="F236" s="177" t="s">
        <v>659</v>
      </c>
      <c r="G236" s="178"/>
      <c r="H236" s="2" t="s">
        <v>24</v>
      </c>
      <c r="I236" s="179"/>
      <c r="J236" s="177" t="s">
        <v>660</v>
      </c>
      <c r="K236" s="180"/>
      <c r="L236" s="2" t="s">
        <v>13</v>
      </c>
      <c r="M236" s="179"/>
      <c r="N236" s="177" t="s">
        <v>661</v>
      </c>
      <c r="O236" s="180"/>
      <c r="P236" s="248" t="s">
        <v>15</v>
      </c>
    </row>
    <row r="237" spans="1:16" ht="14.45" customHeight="1" x14ac:dyDescent="0.15">
      <c r="A237" s="223"/>
      <c r="B237" s="13"/>
      <c r="C237" s="144"/>
      <c r="D237" s="5"/>
      <c r="E237" s="157"/>
      <c r="F237" s="158" t="s">
        <v>662</v>
      </c>
      <c r="G237" s="159"/>
      <c r="H237" s="8"/>
      <c r="I237" s="160"/>
      <c r="J237" s="158" t="s">
        <v>663</v>
      </c>
      <c r="K237" s="161"/>
      <c r="L237" s="8"/>
      <c r="M237" s="160"/>
      <c r="N237" s="158" t="s">
        <v>664</v>
      </c>
      <c r="O237" s="161"/>
      <c r="P237" s="249"/>
    </row>
    <row r="238" spans="1:16" ht="14.45" customHeight="1" x14ac:dyDescent="0.15">
      <c r="A238" s="227"/>
      <c r="B238" s="12"/>
      <c r="C238" s="173"/>
      <c r="D238" s="4"/>
      <c r="E238" s="174"/>
      <c r="F238" s="163" t="s">
        <v>665</v>
      </c>
      <c r="G238" s="181"/>
      <c r="H238" s="247"/>
      <c r="I238" s="182"/>
      <c r="J238" s="163" t="s">
        <v>666</v>
      </c>
      <c r="K238" s="175"/>
      <c r="L238" s="247"/>
      <c r="M238" s="182"/>
      <c r="N238" s="163" t="s">
        <v>657</v>
      </c>
      <c r="O238" s="175"/>
      <c r="P238" s="250"/>
    </row>
    <row r="239" spans="1:16" s="225" customFormat="1" ht="9" customHeight="1" x14ac:dyDescent="0.15">
      <c r="A239" s="226"/>
      <c r="B239" s="14" t="s">
        <v>667</v>
      </c>
      <c r="C239" s="151"/>
      <c r="D239" s="3" t="s">
        <v>9</v>
      </c>
      <c r="E239" s="152"/>
      <c r="F239" s="153" t="s">
        <v>668</v>
      </c>
      <c r="G239" s="154"/>
      <c r="H239" s="246" t="s">
        <v>24</v>
      </c>
      <c r="I239" s="155"/>
      <c r="J239" s="153" t="s">
        <v>669</v>
      </c>
      <c r="K239" s="156"/>
      <c r="L239" s="246" t="s">
        <v>13</v>
      </c>
      <c r="M239" s="155"/>
      <c r="N239" s="153" t="s">
        <v>670</v>
      </c>
      <c r="O239" s="156"/>
      <c r="P239" s="258" t="s">
        <v>15</v>
      </c>
    </row>
    <row r="240" spans="1:16" ht="14.45" customHeight="1" x14ac:dyDescent="0.15">
      <c r="A240" s="223"/>
      <c r="B240" s="13"/>
      <c r="C240" s="144"/>
      <c r="D240" s="5"/>
      <c r="E240" s="157"/>
      <c r="F240" s="158" t="s">
        <v>671</v>
      </c>
      <c r="G240" s="159"/>
      <c r="H240" s="8"/>
      <c r="I240" s="160"/>
      <c r="J240" s="158" t="s">
        <v>672</v>
      </c>
      <c r="K240" s="161"/>
      <c r="L240" s="8"/>
      <c r="M240" s="160"/>
      <c r="N240" s="158" t="s">
        <v>673</v>
      </c>
      <c r="O240" s="161"/>
      <c r="P240" s="249"/>
    </row>
    <row r="241" spans="1:16" ht="14.45" customHeight="1" x14ac:dyDescent="0.15">
      <c r="A241" s="223"/>
      <c r="B241" s="13"/>
      <c r="C241" s="144"/>
      <c r="D241" s="10"/>
      <c r="E241" s="162"/>
      <c r="F241" s="163" t="s">
        <v>674</v>
      </c>
      <c r="G241" s="164"/>
      <c r="H241" s="7"/>
      <c r="I241" s="165"/>
      <c r="J241" s="163" t="s">
        <v>675</v>
      </c>
      <c r="K241" s="166"/>
      <c r="L241" s="7"/>
      <c r="M241" s="165"/>
      <c r="N241" s="163" t="s">
        <v>674</v>
      </c>
      <c r="O241" s="166"/>
      <c r="P241" s="259"/>
    </row>
    <row r="242" spans="1:16" s="225" customFormat="1" ht="9" customHeight="1" x14ac:dyDescent="0.15">
      <c r="A242" s="226"/>
      <c r="B242" s="13"/>
      <c r="C242" s="167"/>
      <c r="D242" s="6" t="s">
        <v>22</v>
      </c>
      <c r="E242" s="176"/>
      <c r="F242" s="177" t="s">
        <v>676</v>
      </c>
      <c r="G242" s="178"/>
      <c r="H242" s="2" t="s">
        <v>24</v>
      </c>
      <c r="I242" s="179"/>
      <c r="J242" s="177" t="s">
        <v>677</v>
      </c>
      <c r="K242" s="180"/>
      <c r="L242" s="2" t="s">
        <v>13</v>
      </c>
      <c r="M242" s="179"/>
      <c r="N242" s="177" t="s">
        <v>678</v>
      </c>
      <c r="O242" s="180"/>
      <c r="P242" s="248" t="s">
        <v>15</v>
      </c>
    </row>
    <row r="243" spans="1:16" ht="14.45" customHeight="1" x14ac:dyDescent="0.15">
      <c r="A243" s="223"/>
      <c r="B243" s="13"/>
      <c r="C243" s="144"/>
      <c r="D243" s="5"/>
      <c r="E243" s="157"/>
      <c r="F243" s="158" t="s">
        <v>679</v>
      </c>
      <c r="G243" s="159"/>
      <c r="H243" s="8"/>
      <c r="I243" s="160"/>
      <c r="J243" s="158" t="s">
        <v>680</v>
      </c>
      <c r="K243" s="161"/>
      <c r="L243" s="8"/>
      <c r="M243" s="160"/>
      <c r="N243" s="158" t="s">
        <v>681</v>
      </c>
      <c r="O243" s="161"/>
      <c r="P243" s="249"/>
    </row>
    <row r="244" spans="1:16" ht="14.45" customHeight="1" x14ac:dyDescent="0.15">
      <c r="A244" s="227"/>
      <c r="B244" s="12"/>
      <c r="C244" s="173"/>
      <c r="D244" s="4"/>
      <c r="E244" s="174"/>
      <c r="F244" s="183" t="s">
        <v>675</v>
      </c>
      <c r="G244" s="181"/>
      <c r="H244" s="247"/>
      <c r="I244" s="182"/>
      <c r="J244" s="183" t="s">
        <v>674</v>
      </c>
      <c r="K244" s="175"/>
      <c r="L244" s="247"/>
      <c r="M244" s="182"/>
      <c r="N244" s="183" t="s">
        <v>682</v>
      </c>
      <c r="O244" s="175"/>
      <c r="P244" s="250"/>
    </row>
    <row r="245" spans="1:16" s="225" customFormat="1" ht="9" customHeight="1" x14ac:dyDescent="0.15">
      <c r="A245" s="224"/>
      <c r="B245" s="14" t="s">
        <v>683</v>
      </c>
      <c r="C245" s="151"/>
      <c r="D245" s="3" t="s">
        <v>9</v>
      </c>
      <c r="E245" s="152"/>
      <c r="F245" s="153" t="s">
        <v>684</v>
      </c>
      <c r="G245" s="154"/>
      <c r="H245" s="246" t="s">
        <v>24</v>
      </c>
      <c r="I245" s="155"/>
      <c r="J245" s="153" t="s">
        <v>685</v>
      </c>
      <c r="K245" s="156"/>
      <c r="L245" s="246" t="s">
        <v>13</v>
      </c>
      <c r="M245" s="155"/>
      <c r="N245" s="153" t="s">
        <v>686</v>
      </c>
      <c r="O245" s="156"/>
      <c r="P245" s="258" t="s">
        <v>15</v>
      </c>
    </row>
    <row r="246" spans="1:16" ht="14.45" customHeight="1" x14ac:dyDescent="0.15">
      <c r="A246" s="223"/>
      <c r="B246" s="13"/>
      <c r="C246" s="144"/>
      <c r="D246" s="5"/>
      <c r="E246" s="157"/>
      <c r="F246" s="158" t="s">
        <v>687</v>
      </c>
      <c r="G246" s="159"/>
      <c r="H246" s="8"/>
      <c r="I246" s="160"/>
      <c r="J246" s="158" t="s">
        <v>688</v>
      </c>
      <c r="K246" s="161"/>
      <c r="L246" s="8"/>
      <c r="M246" s="160"/>
      <c r="N246" s="158" t="s">
        <v>689</v>
      </c>
      <c r="O246" s="161"/>
      <c r="P246" s="249"/>
    </row>
    <row r="247" spans="1:16" ht="14.45" customHeight="1" x14ac:dyDescent="0.15">
      <c r="A247" s="223"/>
      <c r="B247" s="13"/>
      <c r="C247" s="144"/>
      <c r="D247" s="10"/>
      <c r="E247" s="162"/>
      <c r="F247" s="163" t="s">
        <v>690</v>
      </c>
      <c r="G247" s="164"/>
      <c r="H247" s="7"/>
      <c r="I247" s="165"/>
      <c r="J247" s="163" t="s">
        <v>691</v>
      </c>
      <c r="K247" s="166"/>
      <c r="L247" s="7"/>
      <c r="M247" s="165"/>
      <c r="N247" s="163" t="s">
        <v>692</v>
      </c>
      <c r="O247" s="166"/>
      <c r="P247" s="259"/>
    </row>
    <row r="248" spans="1:16" s="225" customFormat="1" ht="9" customHeight="1" x14ac:dyDescent="0.15">
      <c r="A248" s="226"/>
      <c r="B248" s="13"/>
      <c r="C248" s="167"/>
      <c r="D248" s="6" t="s">
        <v>22</v>
      </c>
      <c r="E248" s="176"/>
      <c r="F248" s="177" t="s">
        <v>693</v>
      </c>
      <c r="G248" s="178"/>
      <c r="H248" s="2" t="s">
        <v>24</v>
      </c>
      <c r="I248" s="179"/>
      <c r="J248" s="177" t="s">
        <v>694</v>
      </c>
      <c r="K248" s="180"/>
      <c r="L248" s="2" t="s">
        <v>68</v>
      </c>
      <c r="M248" s="179"/>
      <c r="N248" s="177" t="s">
        <v>695</v>
      </c>
      <c r="O248" s="180"/>
      <c r="P248" s="248" t="s">
        <v>15</v>
      </c>
    </row>
    <row r="249" spans="1:16" ht="14.45" customHeight="1" x14ac:dyDescent="0.15">
      <c r="A249" s="223"/>
      <c r="B249" s="13"/>
      <c r="C249" s="144"/>
      <c r="D249" s="5"/>
      <c r="E249" s="157"/>
      <c r="F249" s="158" t="s">
        <v>696</v>
      </c>
      <c r="G249" s="159"/>
      <c r="H249" s="8"/>
      <c r="I249" s="160"/>
      <c r="J249" s="158" t="s">
        <v>697</v>
      </c>
      <c r="K249" s="161"/>
      <c r="L249" s="8"/>
      <c r="M249" s="160"/>
      <c r="N249" s="158" t="s">
        <v>698</v>
      </c>
      <c r="O249" s="161"/>
      <c r="P249" s="249"/>
    </row>
    <row r="250" spans="1:16" ht="14.45" customHeight="1" x14ac:dyDescent="0.15">
      <c r="A250" s="227"/>
      <c r="B250" s="12"/>
      <c r="C250" s="173"/>
      <c r="D250" s="4"/>
      <c r="E250" s="174"/>
      <c r="F250" s="163" t="s">
        <v>699</v>
      </c>
      <c r="G250" s="181"/>
      <c r="H250" s="247"/>
      <c r="I250" s="182"/>
      <c r="J250" s="163" t="s">
        <v>692</v>
      </c>
      <c r="K250" s="175"/>
      <c r="L250" s="247"/>
      <c r="M250" s="182"/>
      <c r="N250" s="163" t="s">
        <v>692</v>
      </c>
      <c r="O250" s="175"/>
      <c r="P250" s="250"/>
    </row>
    <row r="251" spans="1:16" s="225" customFormat="1" ht="9" customHeight="1" x14ac:dyDescent="0.15">
      <c r="A251" s="226"/>
      <c r="B251" s="13" t="s">
        <v>700</v>
      </c>
      <c r="C251" s="167"/>
      <c r="D251" s="3" t="s">
        <v>9</v>
      </c>
      <c r="E251" s="152"/>
      <c r="F251" s="153" t="s">
        <v>701</v>
      </c>
      <c r="G251" s="154"/>
      <c r="H251" s="246" t="s">
        <v>24</v>
      </c>
      <c r="I251" s="155"/>
      <c r="J251" s="153"/>
      <c r="K251" s="156"/>
      <c r="L251" s="246"/>
      <c r="M251" s="155"/>
      <c r="N251" s="153"/>
      <c r="O251" s="156"/>
      <c r="P251" s="258"/>
    </row>
    <row r="252" spans="1:16" ht="14.45" customHeight="1" x14ac:dyDescent="0.15">
      <c r="A252" s="223"/>
      <c r="B252" s="13"/>
      <c r="C252" s="144"/>
      <c r="D252" s="5"/>
      <c r="E252" s="157"/>
      <c r="F252" s="158" t="s">
        <v>702</v>
      </c>
      <c r="G252" s="159"/>
      <c r="H252" s="8"/>
      <c r="I252" s="160"/>
      <c r="J252" s="158"/>
      <c r="K252" s="161"/>
      <c r="L252" s="8"/>
      <c r="M252" s="160"/>
      <c r="N252" s="158"/>
      <c r="O252" s="161"/>
      <c r="P252" s="249"/>
    </row>
    <row r="253" spans="1:16" ht="14.45" customHeight="1" x14ac:dyDescent="0.15">
      <c r="A253" s="223"/>
      <c r="B253" s="13"/>
      <c r="C253" s="144"/>
      <c r="D253" s="10"/>
      <c r="E253" s="162"/>
      <c r="F253" s="163" t="s">
        <v>703</v>
      </c>
      <c r="G253" s="164"/>
      <c r="H253" s="7"/>
      <c r="I253" s="165"/>
      <c r="J253" s="163"/>
      <c r="K253" s="166"/>
      <c r="L253" s="7"/>
      <c r="M253" s="165"/>
      <c r="N253" s="163"/>
      <c r="O253" s="166"/>
      <c r="P253" s="259"/>
    </row>
    <row r="254" spans="1:16" s="225" customFormat="1" ht="9" customHeight="1" x14ac:dyDescent="0.15">
      <c r="A254" s="226"/>
      <c r="B254" s="13"/>
      <c r="C254" s="167"/>
      <c r="D254" s="6" t="s">
        <v>22</v>
      </c>
      <c r="E254" s="176"/>
      <c r="F254" s="177" t="s">
        <v>704</v>
      </c>
      <c r="G254" s="178"/>
      <c r="H254" s="2" t="s">
        <v>24</v>
      </c>
      <c r="I254" s="179"/>
      <c r="J254" s="177" t="s">
        <v>705</v>
      </c>
      <c r="K254" s="180"/>
      <c r="L254" s="2" t="s">
        <v>68</v>
      </c>
      <c r="M254" s="179"/>
      <c r="N254" s="177"/>
      <c r="O254" s="180"/>
      <c r="P254" s="248"/>
    </row>
    <row r="255" spans="1:16" ht="14.45" customHeight="1" x14ac:dyDescent="0.15">
      <c r="A255" s="223"/>
      <c r="B255" s="13"/>
      <c r="C255" s="144"/>
      <c r="D255" s="5"/>
      <c r="E255" s="157"/>
      <c r="F255" s="158" t="s">
        <v>706</v>
      </c>
      <c r="G255" s="159"/>
      <c r="H255" s="8"/>
      <c r="I255" s="160"/>
      <c r="J255" s="158" t="s">
        <v>707</v>
      </c>
      <c r="K255" s="161"/>
      <c r="L255" s="8"/>
      <c r="M255" s="160"/>
      <c r="N255" s="158"/>
      <c r="O255" s="161"/>
      <c r="P255" s="249"/>
    </row>
    <row r="256" spans="1:16" ht="14.45" customHeight="1" x14ac:dyDescent="0.15">
      <c r="A256" s="223"/>
      <c r="B256" s="13"/>
      <c r="C256" s="144"/>
      <c r="D256" s="4"/>
      <c r="E256" s="174"/>
      <c r="F256" s="163" t="s">
        <v>708</v>
      </c>
      <c r="G256" s="181"/>
      <c r="H256" s="247"/>
      <c r="I256" s="182"/>
      <c r="J256" s="163" t="s">
        <v>709</v>
      </c>
      <c r="K256" s="175"/>
      <c r="L256" s="247"/>
      <c r="M256" s="182"/>
      <c r="N256" s="163"/>
      <c r="O256" s="175"/>
      <c r="P256" s="250"/>
    </row>
    <row r="257" spans="1:16" s="225" customFormat="1" ht="9" customHeight="1" x14ac:dyDescent="0.15">
      <c r="A257" s="224"/>
      <c r="B257" s="14" t="s">
        <v>710</v>
      </c>
      <c r="C257" s="151"/>
      <c r="D257" s="3" t="s">
        <v>9</v>
      </c>
      <c r="E257" s="152"/>
      <c r="F257" s="153" t="s">
        <v>711</v>
      </c>
      <c r="G257" s="154"/>
      <c r="H257" s="246" t="s">
        <v>24</v>
      </c>
      <c r="I257" s="155"/>
      <c r="J257" s="153" t="s">
        <v>712</v>
      </c>
      <c r="K257" s="156"/>
      <c r="L257" s="246" t="s">
        <v>13</v>
      </c>
      <c r="M257" s="155"/>
      <c r="N257" s="153" t="s">
        <v>713</v>
      </c>
      <c r="O257" s="156"/>
      <c r="P257" s="258" t="s">
        <v>15</v>
      </c>
    </row>
    <row r="258" spans="1:16" ht="14.45" customHeight="1" x14ac:dyDescent="0.15">
      <c r="A258" s="223"/>
      <c r="B258" s="13"/>
      <c r="C258" s="144"/>
      <c r="D258" s="5"/>
      <c r="E258" s="157"/>
      <c r="F258" s="158" t="s">
        <v>714</v>
      </c>
      <c r="G258" s="159"/>
      <c r="H258" s="8"/>
      <c r="I258" s="160"/>
      <c r="J258" s="158" t="s">
        <v>715</v>
      </c>
      <c r="K258" s="161"/>
      <c r="L258" s="8"/>
      <c r="M258" s="160"/>
      <c r="N258" s="158" t="s">
        <v>716</v>
      </c>
      <c r="O258" s="161"/>
      <c r="P258" s="249"/>
    </row>
    <row r="259" spans="1:16" ht="14.45" customHeight="1" x14ac:dyDescent="0.15">
      <c r="A259" s="223"/>
      <c r="B259" s="13"/>
      <c r="C259" s="144"/>
      <c r="D259" s="10"/>
      <c r="E259" s="162"/>
      <c r="F259" s="163" t="s">
        <v>717</v>
      </c>
      <c r="G259" s="164"/>
      <c r="H259" s="7"/>
      <c r="I259" s="165"/>
      <c r="J259" s="163" t="s">
        <v>718</v>
      </c>
      <c r="K259" s="166"/>
      <c r="L259" s="7"/>
      <c r="M259" s="165"/>
      <c r="N259" s="163" t="s">
        <v>719</v>
      </c>
      <c r="O259" s="166"/>
      <c r="P259" s="259"/>
    </row>
    <row r="260" spans="1:16" s="225" customFormat="1" ht="9" customHeight="1" x14ac:dyDescent="0.15">
      <c r="A260" s="226"/>
      <c r="B260" s="13"/>
      <c r="C260" s="167"/>
      <c r="D260" s="6" t="s">
        <v>22</v>
      </c>
      <c r="E260" s="176"/>
      <c r="F260" s="177" t="s">
        <v>720</v>
      </c>
      <c r="G260" s="178"/>
      <c r="H260" s="2" t="s">
        <v>24</v>
      </c>
      <c r="I260" s="179"/>
      <c r="J260" s="177" t="s">
        <v>721</v>
      </c>
      <c r="K260" s="180"/>
      <c r="L260" s="2" t="s">
        <v>13</v>
      </c>
      <c r="M260" s="179"/>
      <c r="N260" s="177" t="s">
        <v>722</v>
      </c>
      <c r="O260" s="180"/>
      <c r="P260" s="248" t="s">
        <v>15</v>
      </c>
    </row>
    <row r="261" spans="1:16" ht="14.45" customHeight="1" x14ac:dyDescent="0.15">
      <c r="A261" s="223"/>
      <c r="B261" s="13"/>
      <c r="C261" s="144"/>
      <c r="D261" s="5"/>
      <c r="E261" s="157"/>
      <c r="F261" s="158" t="s">
        <v>723</v>
      </c>
      <c r="G261" s="159"/>
      <c r="H261" s="8"/>
      <c r="I261" s="160"/>
      <c r="J261" s="158" t="s">
        <v>724</v>
      </c>
      <c r="K261" s="161"/>
      <c r="L261" s="8"/>
      <c r="M261" s="160"/>
      <c r="N261" s="158" t="s">
        <v>725</v>
      </c>
      <c r="O261" s="161"/>
      <c r="P261" s="249"/>
    </row>
    <row r="262" spans="1:16" ht="14.45" customHeight="1" x14ac:dyDescent="0.15">
      <c r="A262" s="227"/>
      <c r="B262" s="12"/>
      <c r="C262" s="173"/>
      <c r="D262" s="4"/>
      <c r="E262" s="174"/>
      <c r="F262" s="163" t="s">
        <v>718</v>
      </c>
      <c r="G262" s="181"/>
      <c r="H262" s="247"/>
      <c r="I262" s="182"/>
      <c r="J262" s="163" t="s">
        <v>726</v>
      </c>
      <c r="K262" s="175"/>
      <c r="L262" s="247"/>
      <c r="M262" s="182"/>
      <c r="N262" s="163" t="s">
        <v>727</v>
      </c>
      <c r="O262" s="175"/>
      <c r="P262" s="250"/>
    </row>
    <row r="263" spans="1:16" s="225" customFormat="1" ht="9" customHeight="1" x14ac:dyDescent="0.15">
      <c r="A263" s="226"/>
      <c r="B263" s="13" t="s">
        <v>728</v>
      </c>
      <c r="C263" s="167"/>
      <c r="D263" s="3" t="s">
        <v>9</v>
      </c>
      <c r="E263" s="152"/>
      <c r="F263" s="153" t="s">
        <v>729</v>
      </c>
      <c r="G263" s="154"/>
      <c r="H263" s="246" t="s">
        <v>24</v>
      </c>
      <c r="I263" s="155"/>
      <c r="J263" s="153" t="s">
        <v>730</v>
      </c>
      <c r="K263" s="156"/>
      <c r="L263" s="246" t="s">
        <v>13</v>
      </c>
      <c r="M263" s="155"/>
      <c r="N263" s="153" t="s">
        <v>731</v>
      </c>
      <c r="O263" s="156"/>
      <c r="P263" s="258" t="s">
        <v>15</v>
      </c>
    </row>
    <row r="264" spans="1:16" ht="14.45" customHeight="1" x14ac:dyDescent="0.15">
      <c r="A264" s="223"/>
      <c r="B264" s="13"/>
      <c r="C264" s="144"/>
      <c r="D264" s="5"/>
      <c r="E264" s="157"/>
      <c r="F264" s="158" t="s">
        <v>732</v>
      </c>
      <c r="G264" s="159"/>
      <c r="H264" s="8"/>
      <c r="I264" s="160"/>
      <c r="J264" s="158" t="s">
        <v>733</v>
      </c>
      <c r="K264" s="161"/>
      <c r="L264" s="8"/>
      <c r="M264" s="160"/>
      <c r="N264" s="158" t="s">
        <v>734</v>
      </c>
      <c r="O264" s="161"/>
      <c r="P264" s="249"/>
    </row>
    <row r="265" spans="1:16" ht="14.45" customHeight="1" x14ac:dyDescent="0.15">
      <c r="A265" s="223"/>
      <c r="B265" s="13"/>
      <c r="C265" s="144"/>
      <c r="D265" s="10"/>
      <c r="E265" s="162"/>
      <c r="F265" s="163" t="s">
        <v>735</v>
      </c>
      <c r="G265" s="164"/>
      <c r="H265" s="7"/>
      <c r="I265" s="165"/>
      <c r="J265" s="163" t="s">
        <v>736</v>
      </c>
      <c r="K265" s="166"/>
      <c r="L265" s="7"/>
      <c r="M265" s="165"/>
      <c r="N265" s="163" t="s">
        <v>737</v>
      </c>
      <c r="O265" s="166"/>
      <c r="P265" s="259"/>
    </row>
    <row r="266" spans="1:16" s="225" customFormat="1" ht="9" customHeight="1" x14ac:dyDescent="0.15">
      <c r="A266" s="226"/>
      <c r="B266" s="13"/>
      <c r="C266" s="167"/>
      <c r="D266" s="6" t="s">
        <v>22</v>
      </c>
      <c r="E266" s="176"/>
      <c r="F266" s="177" t="s">
        <v>738</v>
      </c>
      <c r="G266" s="178"/>
      <c r="H266" s="2" t="s">
        <v>24</v>
      </c>
      <c r="I266" s="179"/>
      <c r="J266" s="177" t="s">
        <v>739</v>
      </c>
      <c r="K266" s="180"/>
      <c r="L266" s="2" t="s">
        <v>13</v>
      </c>
      <c r="M266" s="179"/>
      <c r="N266" s="177" t="s">
        <v>740</v>
      </c>
      <c r="O266" s="180"/>
      <c r="P266" s="248" t="s">
        <v>15</v>
      </c>
    </row>
    <row r="267" spans="1:16" ht="14.45" customHeight="1" x14ac:dyDescent="0.15">
      <c r="A267" s="223"/>
      <c r="B267" s="13"/>
      <c r="C267" s="144"/>
      <c r="D267" s="5"/>
      <c r="E267" s="157"/>
      <c r="F267" s="158" t="s">
        <v>741</v>
      </c>
      <c r="G267" s="159"/>
      <c r="H267" s="8"/>
      <c r="I267" s="160"/>
      <c r="J267" s="158" t="s">
        <v>742</v>
      </c>
      <c r="K267" s="161"/>
      <c r="L267" s="8"/>
      <c r="M267" s="160"/>
      <c r="N267" s="158" t="s">
        <v>743</v>
      </c>
      <c r="O267" s="161"/>
      <c r="P267" s="249"/>
    </row>
    <row r="268" spans="1:16" ht="14.45" customHeight="1" x14ac:dyDescent="0.15">
      <c r="A268" s="223"/>
      <c r="B268" s="13"/>
      <c r="C268" s="144"/>
      <c r="D268" s="4"/>
      <c r="E268" s="174"/>
      <c r="F268" s="163" t="s">
        <v>737</v>
      </c>
      <c r="G268" s="181"/>
      <c r="H268" s="247"/>
      <c r="I268" s="182"/>
      <c r="J268" s="163" t="s">
        <v>744</v>
      </c>
      <c r="K268" s="175"/>
      <c r="L268" s="247"/>
      <c r="M268" s="182"/>
      <c r="N268" s="163" t="s">
        <v>745</v>
      </c>
      <c r="O268" s="175"/>
      <c r="P268" s="250"/>
    </row>
    <row r="269" spans="1:16" s="225" customFormat="1" ht="9" customHeight="1" x14ac:dyDescent="0.15">
      <c r="A269" s="224"/>
      <c r="B269" s="14" t="s">
        <v>746</v>
      </c>
      <c r="C269" s="151"/>
      <c r="D269" s="3" t="s">
        <v>9</v>
      </c>
      <c r="E269" s="152"/>
      <c r="F269" s="153" t="s">
        <v>747</v>
      </c>
      <c r="G269" s="154"/>
      <c r="H269" s="246" t="s">
        <v>24</v>
      </c>
      <c r="I269" s="155"/>
      <c r="J269" s="153" t="s">
        <v>748</v>
      </c>
      <c r="K269" s="156"/>
      <c r="L269" s="246" t="s">
        <v>13</v>
      </c>
      <c r="M269" s="155"/>
      <c r="N269" s="153" t="s">
        <v>749</v>
      </c>
      <c r="O269" s="156"/>
      <c r="P269" s="258" t="s">
        <v>15</v>
      </c>
    </row>
    <row r="270" spans="1:16" ht="14.45" customHeight="1" x14ac:dyDescent="0.15">
      <c r="A270" s="223"/>
      <c r="B270" s="13"/>
      <c r="C270" s="144"/>
      <c r="D270" s="5"/>
      <c r="E270" s="157"/>
      <c r="F270" s="158" t="s">
        <v>750</v>
      </c>
      <c r="G270" s="159"/>
      <c r="H270" s="8"/>
      <c r="I270" s="160"/>
      <c r="J270" s="158" t="s">
        <v>751</v>
      </c>
      <c r="K270" s="161"/>
      <c r="L270" s="8"/>
      <c r="M270" s="160"/>
      <c r="N270" s="158" t="s">
        <v>752</v>
      </c>
      <c r="O270" s="161"/>
      <c r="P270" s="249"/>
    </row>
    <row r="271" spans="1:16" ht="14.45" customHeight="1" x14ac:dyDescent="0.15">
      <c r="A271" s="223"/>
      <c r="B271" s="13"/>
      <c r="C271" s="144"/>
      <c r="D271" s="10"/>
      <c r="E271" s="162"/>
      <c r="F271" s="163" t="s">
        <v>753</v>
      </c>
      <c r="G271" s="164"/>
      <c r="H271" s="7"/>
      <c r="I271" s="165"/>
      <c r="J271" s="163" t="s">
        <v>754</v>
      </c>
      <c r="K271" s="166"/>
      <c r="L271" s="7"/>
      <c r="M271" s="165"/>
      <c r="N271" s="163" t="s">
        <v>753</v>
      </c>
      <c r="O271" s="166"/>
      <c r="P271" s="259"/>
    </row>
    <row r="272" spans="1:16" s="225" customFormat="1" ht="9" customHeight="1" x14ac:dyDescent="0.15">
      <c r="A272" s="226"/>
      <c r="B272" s="13"/>
      <c r="C272" s="167"/>
      <c r="D272" s="6" t="s">
        <v>22</v>
      </c>
      <c r="E272" s="176"/>
      <c r="F272" s="177" t="s">
        <v>755</v>
      </c>
      <c r="G272" s="178"/>
      <c r="H272" s="2" t="s">
        <v>24</v>
      </c>
      <c r="I272" s="179"/>
      <c r="J272" s="177" t="s">
        <v>756</v>
      </c>
      <c r="K272" s="180"/>
      <c r="L272" s="2" t="s">
        <v>68</v>
      </c>
      <c r="M272" s="179"/>
      <c r="N272" s="177" t="s">
        <v>757</v>
      </c>
      <c r="O272" s="180"/>
      <c r="P272" s="248" t="s">
        <v>15</v>
      </c>
    </row>
    <row r="273" spans="1:16" ht="14.45" customHeight="1" x14ac:dyDescent="0.15">
      <c r="A273" s="223"/>
      <c r="B273" s="13"/>
      <c r="C273" s="144"/>
      <c r="D273" s="5"/>
      <c r="E273" s="157"/>
      <c r="F273" s="158" t="s">
        <v>758</v>
      </c>
      <c r="G273" s="159"/>
      <c r="H273" s="8"/>
      <c r="I273" s="160"/>
      <c r="J273" s="158" t="s">
        <v>759</v>
      </c>
      <c r="K273" s="161"/>
      <c r="L273" s="8"/>
      <c r="M273" s="160"/>
      <c r="N273" s="158" t="s">
        <v>760</v>
      </c>
      <c r="O273" s="161"/>
      <c r="P273" s="249"/>
    </row>
    <row r="274" spans="1:16" ht="14.45" customHeight="1" x14ac:dyDescent="0.15">
      <c r="A274" s="227"/>
      <c r="B274" s="12"/>
      <c r="C274" s="173"/>
      <c r="D274" s="4"/>
      <c r="E274" s="174"/>
      <c r="F274" s="163" t="s">
        <v>761</v>
      </c>
      <c r="G274" s="181"/>
      <c r="H274" s="247"/>
      <c r="I274" s="182"/>
      <c r="J274" s="163" t="s">
        <v>762</v>
      </c>
      <c r="K274" s="175"/>
      <c r="L274" s="247"/>
      <c r="M274" s="182"/>
      <c r="N274" s="163" t="s">
        <v>754</v>
      </c>
      <c r="O274" s="175"/>
      <c r="P274" s="250"/>
    </row>
    <row r="275" spans="1:16" s="225" customFormat="1" ht="9" customHeight="1" x14ac:dyDescent="0.15">
      <c r="A275" s="226"/>
      <c r="B275" s="13" t="s">
        <v>763</v>
      </c>
      <c r="C275" s="167"/>
      <c r="D275" s="3" t="s">
        <v>9</v>
      </c>
      <c r="E275" s="152"/>
      <c r="F275" s="153" t="s">
        <v>764</v>
      </c>
      <c r="G275" s="154"/>
      <c r="H275" s="246" t="s">
        <v>24</v>
      </c>
      <c r="I275" s="155"/>
      <c r="J275" s="153" t="s">
        <v>765</v>
      </c>
      <c r="K275" s="156"/>
      <c r="L275" s="246" t="s">
        <v>13</v>
      </c>
      <c r="M275" s="155"/>
      <c r="N275" s="153" t="s">
        <v>766</v>
      </c>
      <c r="O275" s="156"/>
      <c r="P275" s="258" t="s">
        <v>15</v>
      </c>
    </row>
    <row r="276" spans="1:16" ht="14.45" customHeight="1" x14ac:dyDescent="0.15">
      <c r="A276" s="223"/>
      <c r="B276" s="13"/>
      <c r="C276" s="144"/>
      <c r="D276" s="5"/>
      <c r="E276" s="157"/>
      <c r="F276" s="158" t="s">
        <v>767</v>
      </c>
      <c r="G276" s="159"/>
      <c r="H276" s="8"/>
      <c r="I276" s="160"/>
      <c r="J276" s="158" t="s">
        <v>768</v>
      </c>
      <c r="K276" s="161"/>
      <c r="L276" s="8"/>
      <c r="M276" s="160"/>
      <c r="N276" s="158" t="s">
        <v>769</v>
      </c>
      <c r="O276" s="161"/>
      <c r="P276" s="249"/>
    </row>
    <row r="277" spans="1:16" ht="14.45" customHeight="1" x14ac:dyDescent="0.15">
      <c r="A277" s="223"/>
      <c r="B277" s="13"/>
      <c r="C277" s="144"/>
      <c r="D277" s="10"/>
      <c r="E277" s="162"/>
      <c r="F277" s="163" t="s">
        <v>770</v>
      </c>
      <c r="G277" s="164"/>
      <c r="H277" s="7"/>
      <c r="I277" s="165"/>
      <c r="J277" s="163" t="s">
        <v>770</v>
      </c>
      <c r="K277" s="166"/>
      <c r="L277" s="7"/>
      <c r="M277" s="165"/>
      <c r="N277" s="163" t="s">
        <v>771</v>
      </c>
      <c r="O277" s="166"/>
      <c r="P277" s="259"/>
    </row>
    <row r="278" spans="1:16" s="225" customFormat="1" ht="9" customHeight="1" x14ac:dyDescent="0.15">
      <c r="A278" s="226"/>
      <c r="B278" s="13"/>
      <c r="C278" s="167"/>
      <c r="D278" s="6" t="s">
        <v>22</v>
      </c>
      <c r="E278" s="176"/>
      <c r="F278" s="177" t="s">
        <v>772</v>
      </c>
      <c r="G278" s="178"/>
      <c r="H278" s="2" t="s">
        <v>24</v>
      </c>
      <c r="I278" s="179"/>
      <c r="J278" s="177" t="s">
        <v>773</v>
      </c>
      <c r="K278" s="180"/>
      <c r="L278" s="2" t="s">
        <v>13</v>
      </c>
      <c r="M278" s="179"/>
      <c r="N278" s="177" t="s">
        <v>774</v>
      </c>
      <c r="O278" s="180"/>
      <c r="P278" s="248" t="s">
        <v>15</v>
      </c>
    </row>
    <row r="279" spans="1:16" ht="14.45" customHeight="1" x14ac:dyDescent="0.15">
      <c r="A279" s="223"/>
      <c r="B279" s="13"/>
      <c r="C279" s="144"/>
      <c r="D279" s="5"/>
      <c r="E279" s="157"/>
      <c r="F279" s="158" t="s">
        <v>775</v>
      </c>
      <c r="G279" s="159"/>
      <c r="H279" s="8"/>
      <c r="I279" s="160"/>
      <c r="J279" s="158" t="s">
        <v>776</v>
      </c>
      <c r="K279" s="161"/>
      <c r="L279" s="8"/>
      <c r="M279" s="160"/>
      <c r="N279" s="158" t="s">
        <v>777</v>
      </c>
      <c r="O279" s="161"/>
      <c r="P279" s="249"/>
    </row>
    <row r="280" spans="1:16" ht="14.45" customHeight="1" x14ac:dyDescent="0.15">
      <c r="A280" s="223"/>
      <c r="B280" s="13"/>
      <c r="C280" s="144"/>
      <c r="D280" s="4"/>
      <c r="E280" s="174"/>
      <c r="F280" s="163" t="s">
        <v>778</v>
      </c>
      <c r="G280" s="181"/>
      <c r="H280" s="247"/>
      <c r="I280" s="182"/>
      <c r="J280" s="163" t="s">
        <v>779</v>
      </c>
      <c r="K280" s="175"/>
      <c r="L280" s="247"/>
      <c r="M280" s="182"/>
      <c r="N280" s="163" t="s">
        <v>771</v>
      </c>
      <c r="O280" s="175"/>
      <c r="P280" s="250"/>
    </row>
    <row r="281" spans="1:16" s="225" customFormat="1" ht="9" customHeight="1" x14ac:dyDescent="0.15">
      <c r="A281" s="224"/>
      <c r="B281" s="14" t="s">
        <v>780</v>
      </c>
      <c r="C281" s="151"/>
      <c r="D281" s="3" t="s">
        <v>9</v>
      </c>
      <c r="E281" s="152"/>
      <c r="F281" s="153" t="s">
        <v>781</v>
      </c>
      <c r="G281" s="154"/>
      <c r="H281" s="246" t="s">
        <v>11</v>
      </c>
      <c r="I281" s="155"/>
      <c r="J281" s="153" t="s">
        <v>782</v>
      </c>
      <c r="K281" s="156"/>
      <c r="L281" s="246" t="s">
        <v>13</v>
      </c>
      <c r="M281" s="155"/>
      <c r="N281" s="153" t="s">
        <v>783</v>
      </c>
      <c r="O281" s="156"/>
      <c r="P281" s="258" t="s">
        <v>15</v>
      </c>
    </row>
    <row r="282" spans="1:16" ht="14.45" customHeight="1" x14ac:dyDescent="0.15">
      <c r="A282" s="223"/>
      <c r="B282" s="13"/>
      <c r="C282" s="144"/>
      <c r="D282" s="5"/>
      <c r="E282" s="157"/>
      <c r="F282" s="158" t="s">
        <v>784</v>
      </c>
      <c r="G282" s="159"/>
      <c r="H282" s="8"/>
      <c r="I282" s="160"/>
      <c r="J282" s="158" t="s">
        <v>785</v>
      </c>
      <c r="K282" s="161"/>
      <c r="L282" s="8"/>
      <c r="M282" s="160"/>
      <c r="N282" s="158" t="s">
        <v>786</v>
      </c>
      <c r="O282" s="161"/>
      <c r="P282" s="249"/>
    </row>
    <row r="283" spans="1:16" ht="14.45" customHeight="1" x14ac:dyDescent="0.15">
      <c r="A283" s="223"/>
      <c r="B283" s="13"/>
      <c r="C283" s="144"/>
      <c r="D283" s="10"/>
      <c r="E283" s="162"/>
      <c r="F283" s="163" t="s">
        <v>787</v>
      </c>
      <c r="G283" s="164"/>
      <c r="H283" s="7"/>
      <c r="I283" s="165"/>
      <c r="J283" s="163" t="s">
        <v>788</v>
      </c>
      <c r="K283" s="166"/>
      <c r="L283" s="7"/>
      <c r="M283" s="165"/>
      <c r="N283" s="163" t="s">
        <v>789</v>
      </c>
      <c r="O283" s="166"/>
      <c r="P283" s="259"/>
    </row>
    <row r="284" spans="1:16" s="225" customFormat="1" ht="9" customHeight="1" x14ac:dyDescent="0.15">
      <c r="A284" s="226"/>
      <c r="B284" s="13"/>
      <c r="C284" s="167"/>
      <c r="D284" s="6" t="s">
        <v>22</v>
      </c>
      <c r="E284" s="176"/>
      <c r="F284" s="177" t="s">
        <v>790</v>
      </c>
      <c r="G284" s="178"/>
      <c r="H284" s="2" t="s">
        <v>24</v>
      </c>
      <c r="I284" s="179"/>
      <c r="J284" s="177" t="s">
        <v>791</v>
      </c>
      <c r="K284" s="180"/>
      <c r="L284" s="2" t="s">
        <v>13</v>
      </c>
      <c r="M284" s="179"/>
      <c r="N284" s="177" t="s">
        <v>792</v>
      </c>
      <c r="O284" s="180"/>
      <c r="P284" s="248" t="s">
        <v>15</v>
      </c>
    </row>
    <row r="285" spans="1:16" ht="14.45" customHeight="1" x14ac:dyDescent="0.15">
      <c r="A285" s="223"/>
      <c r="B285" s="13"/>
      <c r="C285" s="144"/>
      <c r="D285" s="5"/>
      <c r="E285" s="157"/>
      <c r="F285" s="158" t="s">
        <v>793</v>
      </c>
      <c r="G285" s="159"/>
      <c r="H285" s="8"/>
      <c r="I285" s="160"/>
      <c r="J285" s="158" t="s">
        <v>794</v>
      </c>
      <c r="K285" s="161"/>
      <c r="L285" s="8"/>
      <c r="M285" s="160"/>
      <c r="N285" s="158" t="s">
        <v>795</v>
      </c>
      <c r="O285" s="161"/>
      <c r="P285" s="249"/>
    </row>
    <row r="286" spans="1:16" ht="14.45" customHeight="1" x14ac:dyDescent="0.15">
      <c r="A286" s="227"/>
      <c r="B286" s="12"/>
      <c r="C286" s="173"/>
      <c r="D286" s="4"/>
      <c r="E286" s="174"/>
      <c r="F286" s="163" t="s">
        <v>796</v>
      </c>
      <c r="G286" s="181"/>
      <c r="H286" s="247"/>
      <c r="I286" s="182"/>
      <c r="J286" s="163" t="s">
        <v>787</v>
      </c>
      <c r="K286" s="175"/>
      <c r="L286" s="247"/>
      <c r="M286" s="182"/>
      <c r="N286" s="163" t="s">
        <v>797</v>
      </c>
      <c r="O286" s="175"/>
      <c r="P286" s="250"/>
    </row>
    <row r="287" spans="1:16" s="225" customFormat="1" ht="9" customHeight="1" x14ac:dyDescent="0.15">
      <c r="A287" s="224"/>
      <c r="B287" s="14" t="s">
        <v>798</v>
      </c>
      <c r="C287" s="151"/>
      <c r="D287" s="3" t="s">
        <v>9</v>
      </c>
      <c r="E287" s="185"/>
      <c r="F287" s="153" t="s">
        <v>799</v>
      </c>
      <c r="G287" s="186"/>
      <c r="H287" s="246" t="s">
        <v>24</v>
      </c>
      <c r="I287" s="187"/>
      <c r="J287" s="153" t="s">
        <v>800</v>
      </c>
      <c r="K287" s="188"/>
      <c r="L287" s="246" t="s">
        <v>13</v>
      </c>
      <c r="M287" s="187"/>
      <c r="N287" s="153" t="s">
        <v>801</v>
      </c>
      <c r="O287" s="188"/>
      <c r="P287" s="256" t="s">
        <v>15</v>
      </c>
    </row>
    <row r="288" spans="1:16" ht="14.45" customHeight="1" x14ac:dyDescent="0.15">
      <c r="A288" s="223"/>
      <c r="B288" s="13"/>
      <c r="C288" s="144"/>
      <c r="D288" s="5"/>
      <c r="E288" s="189"/>
      <c r="F288" s="158" t="s">
        <v>802</v>
      </c>
      <c r="G288" s="190"/>
      <c r="H288" s="8"/>
      <c r="I288" s="191"/>
      <c r="J288" s="158" t="s">
        <v>803</v>
      </c>
      <c r="K288" s="192"/>
      <c r="L288" s="8"/>
      <c r="M288" s="191"/>
      <c r="N288" s="158" t="s">
        <v>804</v>
      </c>
      <c r="O288" s="192"/>
      <c r="P288" s="244"/>
    </row>
    <row r="289" spans="1:16" ht="14.45" customHeight="1" x14ac:dyDescent="0.15">
      <c r="A289" s="223"/>
      <c r="B289" s="13"/>
      <c r="C289" s="144"/>
      <c r="D289" s="10"/>
      <c r="E289" s="193"/>
      <c r="F289" s="163" t="s">
        <v>805</v>
      </c>
      <c r="G289" s="194"/>
      <c r="H289" s="7"/>
      <c r="I289" s="195"/>
      <c r="J289" s="163" t="s">
        <v>805</v>
      </c>
      <c r="K289" s="196"/>
      <c r="L289" s="7"/>
      <c r="M289" s="195"/>
      <c r="N289" s="163" t="s">
        <v>806</v>
      </c>
      <c r="O289" s="196"/>
      <c r="P289" s="245"/>
    </row>
    <row r="290" spans="1:16" s="225" customFormat="1" ht="9" customHeight="1" x14ac:dyDescent="0.15">
      <c r="A290" s="226"/>
      <c r="B290" s="13"/>
      <c r="C290" s="167"/>
      <c r="D290" s="3" t="s">
        <v>9</v>
      </c>
      <c r="E290" s="197"/>
      <c r="F290" s="177" t="s">
        <v>807</v>
      </c>
      <c r="G290" s="198"/>
      <c r="H290" s="2" t="s">
        <v>24</v>
      </c>
      <c r="I290" s="199"/>
      <c r="J290" s="177" t="s">
        <v>808</v>
      </c>
      <c r="K290" s="200"/>
      <c r="L290" s="2" t="s">
        <v>13</v>
      </c>
      <c r="M290" s="199"/>
      <c r="N290" s="177"/>
      <c r="O290" s="200"/>
      <c r="P290" s="1"/>
    </row>
    <row r="291" spans="1:16" ht="14.45" customHeight="1" x14ac:dyDescent="0.15">
      <c r="A291" s="223"/>
      <c r="B291" s="13"/>
      <c r="C291" s="144"/>
      <c r="D291" s="5"/>
      <c r="E291" s="189"/>
      <c r="F291" s="158" t="s">
        <v>809</v>
      </c>
      <c r="G291" s="190"/>
      <c r="H291" s="8"/>
      <c r="I291" s="191"/>
      <c r="J291" s="158" t="s">
        <v>810</v>
      </c>
      <c r="K291" s="192"/>
      <c r="L291" s="8"/>
      <c r="M291" s="191"/>
      <c r="N291" s="158"/>
      <c r="O291" s="192"/>
      <c r="P291" s="244"/>
    </row>
    <row r="292" spans="1:16" ht="14.45" customHeight="1" x14ac:dyDescent="0.15">
      <c r="A292" s="223"/>
      <c r="B292" s="13"/>
      <c r="C292" s="144"/>
      <c r="D292" s="10"/>
      <c r="E292" s="201"/>
      <c r="F292" s="163" t="s">
        <v>811</v>
      </c>
      <c r="G292" s="202"/>
      <c r="H292" s="247"/>
      <c r="I292" s="203"/>
      <c r="J292" s="163" t="s">
        <v>812</v>
      </c>
      <c r="K292" s="204"/>
      <c r="L292" s="247"/>
      <c r="M292" s="203"/>
      <c r="N292" s="163"/>
      <c r="O292" s="204"/>
      <c r="P292" s="251"/>
    </row>
    <row r="293" spans="1:16" s="225" customFormat="1" ht="9" customHeight="1" x14ac:dyDescent="0.15">
      <c r="A293" s="226"/>
      <c r="B293" s="13"/>
      <c r="C293" s="167"/>
      <c r="D293" s="3" t="s">
        <v>22</v>
      </c>
      <c r="E293" s="185"/>
      <c r="F293" s="153" t="s">
        <v>813</v>
      </c>
      <c r="G293" s="186"/>
      <c r="H293" s="246" t="s">
        <v>24</v>
      </c>
      <c r="I293" s="187"/>
      <c r="J293" s="153" t="s">
        <v>814</v>
      </c>
      <c r="K293" s="188"/>
      <c r="L293" s="246" t="s">
        <v>13</v>
      </c>
      <c r="M293" s="187"/>
      <c r="N293" s="153" t="s">
        <v>815</v>
      </c>
      <c r="O293" s="188"/>
      <c r="P293" s="256" t="s">
        <v>15</v>
      </c>
    </row>
    <row r="294" spans="1:16" ht="14.45" customHeight="1" x14ac:dyDescent="0.15">
      <c r="A294" s="223"/>
      <c r="B294" s="13"/>
      <c r="C294" s="144"/>
      <c r="D294" s="5"/>
      <c r="E294" s="189"/>
      <c r="F294" s="158" t="s">
        <v>816</v>
      </c>
      <c r="G294" s="190"/>
      <c r="H294" s="8"/>
      <c r="I294" s="191"/>
      <c r="J294" s="158" t="s">
        <v>817</v>
      </c>
      <c r="K294" s="192"/>
      <c r="L294" s="8"/>
      <c r="M294" s="191"/>
      <c r="N294" s="158" t="s">
        <v>818</v>
      </c>
      <c r="O294" s="192"/>
      <c r="P294" s="244"/>
    </row>
    <row r="295" spans="1:16" ht="14.45" customHeight="1" x14ac:dyDescent="0.15">
      <c r="A295" s="223"/>
      <c r="B295" s="13"/>
      <c r="C295" s="144"/>
      <c r="D295" s="10"/>
      <c r="E295" s="193"/>
      <c r="F295" s="163" t="s">
        <v>819</v>
      </c>
      <c r="G295" s="194"/>
      <c r="H295" s="7"/>
      <c r="I295" s="195"/>
      <c r="J295" s="163" t="s">
        <v>820</v>
      </c>
      <c r="K295" s="196"/>
      <c r="L295" s="7"/>
      <c r="M295" s="195"/>
      <c r="N295" s="163" t="s">
        <v>819</v>
      </c>
      <c r="O295" s="196"/>
      <c r="P295" s="245"/>
    </row>
    <row r="296" spans="1:16" s="225" customFormat="1" ht="9" customHeight="1" x14ac:dyDescent="0.15">
      <c r="A296" s="226"/>
      <c r="B296" s="13"/>
      <c r="C296" s="167"/>
      <c r="D296" s="3" t="s">
        <v>22</v>
      </c>
      <c r="E296" s="197"/>
      <c r="F296" s="177" t="s">
        <v>821</v>
      </c>
      <c r="G296" s="198"/>
      <c r="H296" s="2" t="s">
        <v>24</v>
      </c>
      <c r="I296" s="199"/>
      <c r="J296" s="177" t="s">
        <v>822</v>
      </c>
      <c r="K296" s="200"/>
      <c r="L296" s="2" t="s">
        <v>13</v>
      </c>
      <c r="M296" s="199"/>
      <c r="N296" s="177" t="s">
        <v>823</v>
      </c>
      <c r="O296" s="200"/>
      <c r="P296" s="1" t="s">
        <v>15</v>
      </c>
    </row>
    <row r="297" spans="1:16" ht="14.45" customHeight="1" x14ac:dyDescent="0.15">
      <c r="A297" s="223"/>
      <c r="B297" s="13"/>
      <c r="C297" s="144"/>
      <c r="D297" s="5"/>
      <c r="E297" s="189"/>
      <c r="F297" s="158" t="s">
        <v>824</v>
      </c>
      <c r="G297" s="190"/>
      <c r="H297" s="8"/>
      <c r="I297" s="191"/>
      <c r="J297" s="158" t="s">
        <v>825</v>
      </c>
      <c r="K297" s="192"/>
      <c r="L297" s="8"/>
      <c r="M297" s="191"/>
      <c r="N297" s="158" t="s">
        <v>826</v>
      </c>
      <c r="O297" s="192"/>
      <c r="P297" s="244"/>
    </row>
    <row r="298" spans="1:16" ht="14.45" customHeight="1" x14ac:dyDescent="0.15">
      <c r="A298" s="227"/>
      <c r="B298" s="12"/>
      <c r="C298" s="173"/>
      <c r="D298" s="4"/>
      <c r="E298" s="201"/>
      <c r="F298" s="183" t="s">
        <v>827</v>
      </c>
      <c r="G298" s="202"/>
      <c r="H298" s="247"/>
      <c r="I298" s="203"/>
      <c r="J298" s="183" t="s">
        <v>820</v>
      </c>
      <c r="K298" s="204"/>
      <c r="L298" s="247"/>
      <c r="M298" s="203"/>
      <c r="N298" s="183" t="s">
        <v>828</v>
      </c>
      <c r="O298" s="204"/>
      <c r="P298" s="251"/>
    </row>
    <row r="299" spans="1:16" ht="14.25" customHeight="1" x14ac:dyDescent="0.15">
      <c r="A299" s="224"/>
      <c r="B299" s="252" t="s">
        <v>829</v>
      </c>
      <c r="C299" s="151"/>
      <c r="D299" s="255" t="s">
        <v>9</v>
      </c>
      <c r="E299" s="229"/>
      <c r="F299" s="230" t="s">
        <v>830</v>
      </c>
      <c r="G299" s="186"/>
      <c r="H299" s="246" t="s">
        <v>11</v>
      </c>
      <c r="I299" s="187"/>
      <c r="J299" s="153" t="s">
        <v>831</v>
      </c>
      <c r="K299" s="188"/>
      <c r="L299" s="246" t="s">
        <v>13</v>
      </c>
      <c r="M299" s="187"/>
      <c r="N299" s="153" t="s">
        <v>832</v>
      </c>
      <c r="O299" s="188"/>
      <c r="P299" s="256" t="s">
        <v>15</v>
      </c>
    </row>
    <row r="300" spans="1:16" x14ac:dyDescent="0.15">
      <c r="A300" s="223"/>
      <c r="B300" s="253"/>
      <c r="C300" s="144"/>
      <c r="D300" s="9"/>
      <c r="E300" s="231"/>
      <c r="F300" s="232" t="s">
        <v>833</v>
      </c>
      <c r="G300" s="190"/>
      <c r="H300" s="8"/>
      <c r="I300" s="191"/>
      <c r="J300" s="158" t="s">
        <v>834</v>
      </c>
      <c r="K300" s="192"/>
      <c r="L300" s="8"/>
      <c r="M300" s="191"/>
      <c r="N300" s="158" t="s">
        <v>835</v>
      </c>
      <c r="O300" s="192"/>
      <c r="P300" s="244"/>
    </row>
    <row r="301" spans="1:16" ht="14.25" customHeight="1" x14ac:dyDescent="0.15">
      <c r="A301" s="223"/>
      <c r="B301" s="253"/>
      <c r="C301" s="144"/>
      <c r="D301" s="9"/>
      <c r="E301" s="231"/>
      <c r="F301" s="233" t="s">
        <v>209</v>
      </c>
      <c r="G301" s="194"/>
      <c r="H301" s="7"/>
      <c r="I301" s="195"/>
      <c r="J301" s="163" t="s">
        <v>209</v>
      </c>
      <c r="K301" s="196"/>
      <c r="L301" s="7"/>
      <c r="M301" s="195"/>
      <c r="N301" s="163" t="s">
        <v>836</v>
      </c>
      <c r="O301" s="196"/>
      <c r="P301" s="245"/>
    </row>
    <row r="302" spans="1:16" x14ac:dyDescent="0.15">
      <c r="A302" s="226"/>
      <c r="B302" s="253"/>
      <c r="C302" s="167"/>
      <c r="D302" s="9" t="s">
        <v>9</v>
      </c>
      <c r="E302" s="234"/>
      <c r="F302" s="235" t="s">
        <v>837</v>
      </c>
      <c r="G302" s="198"/>
      <c r="H302" s="2" t="s">
        <v>24</v>
      </c>
      <c r="I302" s="199"/>
      <c r="J302" s="177"/>
      <c r="K302" s="200"/>
      <c r="L302" s="2"/>
      <c r="M302" s="199"/>
      <c r="N302" s="177"/>
      <c r="O302" s="200"/>
      <c r="P302" s="1" t="s">
        <v>15</v>
      </c>
    </row>
    <row r="303" spans="1:16" x14ac:dyDescent="0.15">
      <c r="A303" s="223"/>
      <c r="B303" s="253"/>
      <c r="C303" s="144"/>
      <c r="D303" s="9"/>
      <c r="E303" s="231"/>
      <c r="F303" s="232" t="s">
        <v>838</v>
      </c>
      <c r="G303" s="190"/>
      <c r="H303" s="8"/>
      <c r="I303" s="191"/>
      <c r="J303" s="241"/>
      <c r="K303" s="192"/>
      <c r="L303" s="8"/>
      <c r="M303" s="191"/>
      <c r="N303" s="241" t="s">
        <v>839</v>
      </c>
      <c r="O303" s="192"/>
      <c r="P303" s="244"/>
    </row>
    <row r="304" spans="1:16" x14ac:dyDescent="0.15">
      <c r="A304" s="223"/>
      <c r="B304" s="253"/>
      <c r="C304" s="144"/>
      <c r="D304" s="9"/>
      <c r="E304" s="231"/>
      <c r="F304" s="233" t="s">
        <v>840</v>
      </c>
      <c r="G304" s="194"/>
      <c r="H304" s="7"/>
      <c r="I304" s="195"/>
      <c r="J304" s="163"/>
      <c r="K304" s="196"/>
      <c r="L304" s="7"/>
      <c r="M304" s="195"/>
      <c r="N304" s="163" t="s">
        <v>841</v>
      </c>
      <c r="O304" s="196"/>
      <c r="P304" s="245"/>
    </row>
    <row r="305" spans="1:16" x14ac:dyDescent="0.15">
      <c r="A305" s="226"/>
      <c r="B305" s="253"/>
      <c r="C305" s="167"/>
      <c r="D305" s="9" t="s">
        <v>9</v>
      </c>
      <c r="E305" s="234"/>
      <c r="F305" s="235" t="s">
        <v>842</v>
      </c>
      <c r="G305" s="242"/>
      <c r="H305" s="8" t="s">
        <v>24</v>
      </c>
      <c r="I305" s="238"/>
      <c r="J305" s="239"/>
      <c r="K305" s="240"/>
      <c r="L305" s="8"/>
      <c r="M305" s="238"/>
      <c r="N305" s="239" t="s">
        <v>843</v>
      </c>
      <c r="O305" s="240"/>
      <c r="P305" s="244" t="s">
        <v>15</v>
      </c>
    </row>
    <row r="306" spans="1:16" x14ac:dyDescent="0.15">
      <c r="A306" s="223"/>
      <c r="B306" s="253"/>
      <c r="C306" s="144"/>
      <c r="D306" s="9"/>
      <c r="E306" s="231"/>
      <c r="F306" s="232" t="s">
        <v>844</v>
      </c>
      <c r="G306" s="190"/>
      <c r="H306" s="8"/>
      <c r="I306" s="191"/>
      <c r="J306" s="158"/>
      <c r="K306" s="192"/>
      <c r="L306" s="8"/>
      <c r="M306" s="191"/>
      <c r="N306" s="158" t="s">
        <v>845</v>
      </c>
      <c r="O306" s="192"/>
      <c r="P306" s="244"/>
    </row>
    <row r="307" spans="1:16" x14ac:dyDescent="0.15">
      <c r="A307" s="223"/>
      <c r="B307" s="253"/>
      <c r="C307" s="144"/>
      <c r="D307" s="9"/>
      <c r="E307" s="231"/>
      <c r="F307" s="233" t="s">
        <v>209</v>
      </c>
      <c r="G307" s="194"/>
      <c r="H307" s="7"/>
      <c r="I307" s="195"/>
      <c r="J307" s="163"/>
      <c r="K307" s="196"/>
      <c r="L307" s="7"/>
      <c r="M307" s="195"/>
      <c r="N307" s="163" t="s">
        <v>209</v>
      </c>
      <c r="O307" s="196"/>
      <c r="P307" s="245"/>
    </row>
    <row r="308" spans="1:16" x14ac:dyDescent="0.15">
      <c r="A308" s="226"/>
      <c r="B308" s="253"/>
      <c r="C308" s="167"/>
      <c r="D308" s="9" t="s">
        <v>9</v>
      </c>
      <c r="E308" s="197"/>
      <c r="F308" s="177"/>
      <c r="G308" s="198"/>
      <c r="H308" s="2"/>
      <c r="I308" s="199"/>
      <c r="J308" s="177"/>
      <c r="K308" s="200"/>
      <c r="L308" s="2"/>
      <c r="M308" s="199"/>
      <c r="N308" s="177" t="s">
        <v>846</v>
      </c>
      <c r="O308" s="200"/>
      <c r="P308" s="1" t="s">
        <v>15</v>
      </c>
    </row>
    <row r="309" spans="1:16" x14ac:dyDescent="0.15">
      <c r="A309" s="223"/>
      <c r="B309" s="253"/>
      <c r="C309" s="144"/>
      <c r="D309" s="9"/>
      <c r="E309" s="189"/>
      <c r="F309" s="241"/>
      <c r="G309" s="190"/>
      <c r="H309" s="8"/>
      <c r="I309" s="191"/>
      <c r="J309" s="241"/>
      <c r="K309" s="192"/>
      <c r="L309" s="8"/>
      <c r="M309" s="191"/>
      <c r="N309" s="241" t="s">
        <v>847</v>
      </c>
      <c r="O309" s="192"/>
      <c r="P309" s="244"/>
    </row>
    <row r="310" spans="1:16" x14ac:dyDescent="0.15">
      <c r="A310" s="223"/>
      <c r="B310" s="253"/>
      <c r="C310" s="144"/>
      <c r="D310" s="9"/>
      <c r="E310" s="193"/>
      <c r="F310" s="163"/>
      <c r="G310" s="194"/>
      <c r="H310" s="7"/>
      <c r="I310" s="195"/>
      <c r="J310" s="163"/>
      <c r="K310" s="196"/>
      <c r="L310" s="7"/>
      <c r="M310" s="195"/>
      <c r="N310" s="163" t="s">
        <v>848</v>
      </c>
      <c r="O310" s="196"/>
      <c r="P310" s="245"/>
    </row>
    <row r="311" spans="1:16" x14ac:dyDescent="0.15">
      <c r="A311" s="226"/>
      <c r="B311" s="253"/>
      <c r="C311" s="167"/>
      <c r="D311" s="10" t="s">
        <v>22</v>
      </c>
      <c r="E311" s="236"/>
      <c r="F311" s="237" t="s">
        <v>849</v>
      </c>
      <c r="G311" s="242"/>
      <c r="H311" s="8" t="s">
        <v>24</v>
      </c>
      <c r="I311" s="238"/>
      <c r="J311" s="239" t="s">
        <v>850</v>
      </c>
      <c r="K311" s="240"/>
      <c r="L311" s="8" t="s">
        <v>13</v>
      </c>
      <c r="M311" s="238"/>
      <c r="N311" s="239" t="s">
        <v>851</v>
      </c>
      <c r="O311" s="240"/>
      <c r="P311" s="244" t="s">
        <v>15</v>
      </c>
    </row>
    <row r="312" spans="1:16" x14ac:dyDescent="0.15">
      <c r="A312" s="223"/>
      <c r="B312" s="253"/>
      <c r="C312" s="144"/>
      <c r="D312" s="9"/>
      <c r="E312" s="231"/>
      <c r="F312" s="232" t="s">
        <v>852</v>
      </c>
      <c r="G312" s="190"/>
      <c r="H312" s="8"/>
      <c r="I312" s="191"/>
      <c r="J312" s="158" t="s">
        <v>853</v>
      </c>
      <c r="K312" s="192"/>
      <c r="L312" s="8"/>
      <c r="M312" s="191"/>
      <c r="N312" s="158" t="s">
        <v>854</v>
      </c>
      <c r="O312" s="192"/>
      <c r="P312" s="244"/>
    </row>
    <row r="313" spans="1:16" x14ac:dyDescent="0.15">
      <c r="A313" s="223"/>
      <c r="B313" s="253"/>
      <c r="C313" s="144"/>
      <c r="D313" s="9"/>
      <c r="E313" s="231"/>
      <c r="F313" s="233" t="s">
        <v>841</v>
      </c>
      <c r="G313" s="194"/>
      <c r="H313" s="7"/>
      <c r="I313" s="195"/>
      <c r="J313" s="163" t="s">
        <v>855</v>
      </c>
      <c r="K313" s="196"/>
      <c r="L313" s="7"/>
      <c r="M313" s="195"/>
      <c r="N313" s="163" t="s">
        <v>856</v>
      </c>
      <c r="O313" s="196"/>
      <c r="P313" s="245"/>
    </row>
    <row r="314" spans="1:16" x14ac:dyDescent="0.15">
      <c r="A314" s="226"/>
      <c r="B314" s="253"/>
      <c r="C314" s="167"/>
      <c r="D314" s="9" t="s">
        <v>22</v>
      </c>
      <c r="E314" s="234"/>
      <c r="F314" s="235" t="s">
        <v>857</v>
      </c>
      <c r="G314" s="198"/>
      <c r="H314" s="2" t="s">
        <v>24</v>
      </c>
      <c r="I314" s="199"/>
      <c r="J314" s="235" t="s">
        <v>858</v>
      </c>
      <c r="K314" s="200"/>
      <c r="L314" s="2" t="s">
        <v>68</v>
      </c>
      <c r="M314" s="199"/>
      <c r="N314" s="177" t="s">
        <v>859</v>
      </c>
      <c r="O314" s="200"/>
      <c r="P314" s="1" t="s">
        <v>15</v>
      </c>
    </row>
    <row r="315" spans="1:16" x14ac:dyDescent="0.15">
      <c r="A315" s="223"/>
      <c r="B315" s="253"/>
      <c r="C315" s="144"/>
      <c r="D315" s="9"/>
      <c r="E315" s="231"/>
      <c r="F315" s="232" t="s">
        <v>860</v>
      </c>
      <c r="G315" s="190"/>
      <c r="H315" s="8"/>
      <c r="I315" s="191"/>
      <c r="J315" s="232" t="s">
        <v>861</v>
      </c>
      <c r="K315" s="192"/>
      <c r="L315" s="8"/>
      <c r="M315" s="191"/>
      <c r="N315" s="241" t="s">
        <v>862</v>
      </c>
      <c r="O315" s="192"/>
      <c r="P315" s="244"/>
    </row>
    <row r="316" spans="1:16" x14ac:dyDescent="0.15">
      <c r="A316" s="223"/>
      <c r="B316" s="253"/>
      <c r="C316" s="144"/>
      <c r="D316" s="9"/>
      <c r="E316" s="231"/>
      <c r="F316" s="233" t="s">
        <v>855</v>
      </c>
      <c r="G316" s="194"/>
      <c r="H316" s="7"/>
      <c r="I316" s="195"/>
      <c r="J316" s="233" t="s">
        <v>855</v>
      </c>
      <c r="K316" s="196"/>
      <c r="L316" s="7"/>
      <c r="M316" s="195"/>
      <c r="N316" s="163" t="s">
        <v>210</v>
      </c>
      <c r="O316" s="196"/>
      <c r="P316" s="245"/>
    </row>
    <row r="317" spans="1:16" x14ac:dyDescent="0.15">
      <c r="A317" s="226"/>
      <c r="B317" s="253"/>
      <c r="C317" s="167"/>
      <c r="D317" s="10" t="s">
        <v>22</v>
      </c>
      <c r="E317" s="197"/>
      <c r="F317" s="177"/>
      <c r="G317" s="198"/>
      <c r="H317" s="8" t="s">
        <v>24</v>
      </c>
      <c r="I317" s="238"/>
      <c r="J317" s="239" t="s">
        <v>863</v>
      </c>
      <c r="K317" s="240"/>
      <c r="L317" s="8" t="s">
        <v>13</v>
      </c>
      <c r="M317" s="238"/>
      <c r="N317" s="177" t="s">
        <v>864</v>
      </c>
      <c r="O317" s="240"/>
      <c r="P317" s="244" t="s">
        <v>15</v>
      </c>
    </row>
    <row r="318" spans="1:16" x14ac:dyDescent="0.15">
      <c r="A318" s="223"/>
      <c r="B318" s="253"/>
      <c r="C318" s="144"/>
      <c r="D318" s="9"/>
      <c r="E318" s="189"/>
      <c r="F318" s="241"/>
      <c r="G318" s="190"/>
      <c r="H318" s="8"/>
      <c r="I318" s="191"/>
      <c r="J318" s="158" t="s">
        <v>865</v>
      </c>
      <c r="K318" s="192"/>
      <c r="L318" s="8"/>
      <c r="M318" s="191"/>
      <c r="N318" s="158" t="s">
        <v>866</v>
      </c>
      <c r="O318" s="192"/>
      <c r="P318" s="244"/>
    </row>
    <row r="319" spans="1:16" x14ac:dyDescent="0.15">
      <c r="A319" s="223"/>
      <c r="B319" s="253"/>
      <c r="C319" s="144"/>
      <c r="D319" s="9"/>
      <c r="E319" s="193"/>
      <c r="F319" s="163"/>
      <c r="G319" s="194"/>
      <c r="H319" s="7"/>
      <c r="I319" s="195"/>
      <c r="J319" s="163" t="s">
        <v>867</v>
      </c>
      <c r="K319" s="196"/>
      <c r="L319" s="7"/>
      <c r="M319" s="195"/>
      <c r="N319" s="163" t="s">
        <v>209</v>
      </c>
      <c r="O319" s="196"/>
      <c r="P319" s="245"/>
    </row>
    <row r="320" spans="1:16" x14ac:dyDescent="0.15">
      <c r="A320" s="226"/>
      <c r="B320" s="253"/>
      <c r="C320" s="167"/>
      <c r="D320" s="9" t="s">
        <v>22</v>
      </c>
      <c r="E320" s="197"/>
      <c r="F320" s="177"/>
      <c r="G320" s="198"/>
      <c r="H320" s="2"/>
      <c r="I320" s="199"/>
      <c r="J320" s="177"/>
      <c r="K320" s="200"/>
      <c r="L320" s="2"/>
      <c r="M320" s="199"/>
      <c r="N320" s="177" t="s">
        <v>868</v>
      </c>
      <c r="O320" s="200"/>
      <c r="P320" s="1" t="s">
        <v>15</v>
      </c>
    </row>
    <row r="321" spans="1:16" x14ac:dyDescent="0.15">
      <c r="A321" s="223"/>
      <c r="B321" s="253"/>
      <c r="C321" s="144"/>
      <c r="D321" s="9"/>
      <c r="E321" s="189"/>
      <c r="F321" s="241"/>
      <c r="G321" s="190"/>
      <c r="H321" s="8"/>
      <c r="I321" s="191"/>
      <c r="J321" s="158"/>
      <c r="K321" s="192"/>
      <c r="L321" s="8"/>
      <c r="M321" s="191"/>
      <c r="N321" s="158" t="s">
        <v>869</v>
      </c>
      <c r="O321" s="192"/>
      <c r="P321" s="244"/>
    </row>
    <row r="322" spans="1:16" x14ac:dyDescent="0.15">
      <c r="A322" s="227"/>
      <c r="B322" s="254"/>
      <c r="C322" s="173"/>
      <c r="D322" s="257"/>
      <c r="E322" s="201"/>
      <c r="F322" s="183"/>
      <c r="G322" s="202"/>
      <c r="H322" s="247"/>
      <c r="I322" s="203"/>
      <c r="J322" s="183"/>
      <c r="K322" s="204"/>
      <c r="L322" s="247"/>
      <c r="M322" s="203"/>
      <c r="N322" s="183" t="s">
        <v>870</v>
      </c>
      <c r="O322" s="204"/>
      <c r="P322" s="251"/>
    </row>
  </sheetData>
  <mergeCells count="479">
    <mergeCell ref="B287:B298"/>
    <mergeCell ref="P296:P298"/>
    <mergeCell ref="L293:L295"/>
    <mergeCell ref="D296:D298"/>
    <mergeCell ref="H296:H298"/>
    <mergeCell ref="L296:L298"/>
    <mergeCell ref="D287:D289"/>
    <mergeCell ref="H287:H289"/>
    <mergeCell ref="D293:D295"/>
    <mergeCell ref="H293:H295"/>
    <mergeCell ref="D290:D292"/>
    <mergeCell ref="H290:H292"/>
    <mergeCell ref="L290:L292"/>
    <mergeCell ref="P287:P289"/>
    <mergeCell ref="L287:L289"/>
    <mergeCell ref="P290:P292"/>
    <mergeCell ref="P293:P295"/>
    <mergeCell ref="P224:P226"/>
    <mergeCell ref="H215:H217"/>
    <mergeCell ref="L215:L217"/>
    <mergeCell ref="P215:P217"/>
    <mergeCell ref="P221:P223"/>
    <mergeCell ref="L218:L220"/>
    <mergeCell ref="H218:H220"/>
    <mergeCell ref="D203:D205"/>
    <mergeCell ref="D104:D106"/>
    <mergeCell ref="L116:L118"/>
    <mergeCell ref="P116:P118"/>
    <mergeCell ref="D119:D121"/>
    <mergeCell ref="H119:H121"/>
    <mergeCell ref="L119:L121"/>
    <mergeCell ref="P119:P121"/>
    <mergeCell ref="H116:H118"/>
    <mergeCell ref="P218:P220"/>
    <mergeCell ref="P200:P202"/>
    <mergeCell ref="H206:H208"/>
    <mergeCell ref="L206:L208"/>
    <mergeCell ref="P206:P208"/>
    <mergeCell ref="H203:H205"/>
    <mergeCell ref="L203:L205"/>
    <mergeCell ref="P203:P205"/>
    <mergeCell ref="H284:H286"/>
    <mergeCell ref="L284:L286"/>
    <mergeCell ref="D275:D277"/>
    <mergeCell ref="H281:H283"/>
    <mergeCell ref="L281:L283"/>
    <mergeCell ref="P281:P283"/>
    <mergeCell ref="D281:D283"/>
    <mergeCell ref="D278:D280"/>
    <mergeCell ref="H275:H277"/>
    <mergeCell ref="L275:L277"/>
    <mergeCell ref="P275:P277"/>
    <mergeCell ref="P284:P286"/>
    <mergeCell ref="H278:H280"/>
    <mergeCell ref="L278:L280"/>
    <mergeCell ref="P278:P280"/>
    <mergeCell ref="H254:H256"/>
    <mergeCell ref="L230:L232"/>
    <mergeCell ref="H227:H229"/>
    <mergeCell ref="P230:P232"/>
    <mergeCell ref="H230:H232"/>
    <mergeCell ref="H236:H238"/>
    <mergeCell ref="L236:L238"/>
    <mergeCell ref="P233:P235"/>
    <mergeCell ref="P227:P229"/>
    <mergeCell ref="P236:P238"/>
    <mergeCell ref="P245:P247"/>
    <mergeCell ref="P239:P241"/>
    <mergeCell ref="P242:P244"/>
    <mergeCell ref="P251:P253"/>
    <mergeCell ref="P248:P250"/>
    <mergeCell ref="L254:L256"/>
    <mergeCell ref="P254:P256"/>
    <mergeCell ref="L245:L247"/>
    <mergeCell ref="H239:H241"/>
    <mergeCell ref="L239:L241"/>
    <mergeCell ref="H242:H244"/>
    <mergeCell ref="H245:H247"/>
    <mergeCell ref="L242:L244"/>
    <mergeCell ref="H251:H253"/>
    <mergeCell ref="L251:L253"/>
    <mergeCell ref="H248:H250"/>
    <mergeCell ref="L248:L250"/>
    <mergeCell ref="H221:H223"/>
    <mergeCell ref="L221:L223"/>
    <mergeCell ref="L227:L229"/>
    <mergeCell ref="D224:D226"/>
    <mergeCell ref="L224:L226"/>
    <mergeCell ref="H224:H226"/>
    <mergeCell ref="D227:D229"/>
    <mergeCell ref="H233:H235"/>
    <mergeCell ref="L233:L235"/>
    <mergeCell ref="D233:D235"/>
    <mergeCell ref="D239:D241"/>
    <mergeCell ref="H209:H211"/>
    <mergeCell ref="P212:P214"/>
    <mergeCell ref="P197:P199"/>
    <mergeCell ref="P176:P178"/>
    <mergeCell ref="D188:D190"/>
    <mergeCell ref="H194:H196"/>
    <mergeCell ref="L194:L196"/>
    <mergeCell ref="P194:P196"/>
    <mergeCell ref="P191:P193"/>
    <mergeCell ref="D194:D196"/>
    <mergeCell ref="D191:D193"/>
    <mergeCell ref="H191:H193"/>
    <mergeCell ref="L179:L181"/>
    <mergeCell ref="D200:D202"/>
    <mergeCell ref="D197:D199"/>
    <mergeCell ref="H197:H199"/>
    <mergeCell ref="L197:L199"/>
    <mergeCell ref="H200:H202"/>
    <mergeCell ref="L200:L202"/>
    <mergeCell ref="L191:L193"/>
    <mergeCell ref="L209:L211"/>
    <mergeCell ref="P209:P211"/>
    <mergeCell ref="H212:H214"/>
    <mergeCell ref="L212:L214"/>
    <mergeCell ref="P188:P190"/>
    <mergeCell ref="H173:H175"/>
    <mergeCell ref="H188:H190"/>
    <mergeCell ref="H182:H184"/>
    <mergeCell ref="P185:P187"/>
    <mergeCell ref="H179:H181"/>
    <mergeCell ref="L182:L184"/>
    <mergeCell ref="P182:P184"/>
    <mergeCell ref="H185:H187"/>
    <mergeCell ref="L185:L187"/>
    <mergeCell ref="L188:L190"/>
    <mergeCell ref="H158:H160"/>
    <mergeCell ref="L158:L160"/>
    <mergeCell ref="P158:P160"/>
    <mergeCell ref="P143:P145"/>
    <mergeCell ref="H155:H157"/>
    <mergeCell ref="P179:P181"/>
    <mergeCell ref="H176:H178"/>
    <mergeCell ref="L155:L157"/>
    <mergeCell ref="P155:P157"/>
    <mergeCell ref="L176:L178"/>
    <mergeCell ref="H167:H169"/>
    <mergeCell ref="L167:L169"/>
    <mergeCell ref="P167:P169"/>
    <mergeCell ref="H164:H166"/>
    <mergeCell ref="H161:H163"/>
    <mergeCell ref="L161:L163"/>
    <mergeCell ref="P161:P163"/>
    <mergeCell ref="H170:H172"/>
    <mergeCell ref="L170:L172"/>
    <mergeCell ref="P170:P172"/>
    <mergeCell ref="L164:L166"/>
    <mergeCell ref="P164:P166"/>
    <mergeCell ref="L173:L175"/>
    <mergeCell ref="P173:P175"/>
    <mergeCell ref="H140:H142"/>
    <mergeCell ref="L152:L154"/>
    <mergeCell ref="P152:P154"/>
    <mergeCell ref="H152:H154"/>
    <mergeCell ref="H149:H151"/>
    <mergeCell ref="L149:L151"/>
    <mergeCell ref="P149:P151"/>
    <mergeCell ref="P131:P133"/>
    <mergeCell ref="H131:H133"/>
    <mergeCell ref="L140:L142"/>
    <mergeCell ref="P140:P142"/>
    <mergeCell ref="H143:H145"/>
    <mergeCell ref="L143:L145"/>
    <mergeCell ref="H134:H136"/>
    <mergeCell ref="L134:L136"/>
    <mergeCell ref="P134:P136"/>
    <mergeCell ref="L131:L133"/>
    <mergeCell ref="H137:H139"/>
    <mergeCell ref="L137:L139"/>
    <mergeCell ref="P137:P139"/>
    <mergeCell ref="H146:H148"/>
    <mergeCell ref="L146:L148"/>
    <mergeCell ref="P146:P148"/>
    <mergeCell ref="H110:H112"/>
    <mergeCell ref="L110:L112"/>
    <mergeCell ref="P110:P112"/>
    <mergeCell ref="L107:L109"/>
    <mergeCell ref="P107:P109"/>
    <mergeCell ref="H107:H109"/>
    <mergeCell ref="H128:H130"/>
    <mergeCell ref="P125:P127"/>
    <mergeCell ref="L125:L127"/>
    <mergeCell ref="H113:H115"/>
    <mergeCell ref="L113:L115"/>
    <mergeCell ref="P113:P115"/>
    <mergeCell ref="L128:L130"/>
    <mergeCell ref="P128:P130"/>
    <mergeCell ref="H122:H124"/>
    <mergeCell ref="L122:L124"/>
    <mergeCell ref="P122:P124"/>
    <mergeCell ref="H125:H127"/>
    <mergeCell ref="H86:H88"/>
    <mergeCell ref="L86:L88"/>
    <mergeCell ref="P86:P88"/>
    <mergeCell ref="D83:D85"/>
    <mergeCell ref="L104:L106"/>
    <mergeCell ref="P104:P106"/>
    <mergeCell ref="H104:H106"/>
    <mergeCell ref="H98:H100"/>
    <mergeCell ref="L98:L100"/>
    <mergeCell ref="H92:H94"/>
    <mergeCell ref="L92:L94"/>
    <mergeCell ref="P92:P94"/>
    <mergeCell ref="L101:L103"/>
    <mergeCell ref="P101:P103"/>
    <mergeCell ref="H95:H97"/>
    <mergeCell ref="L95:L97"/>
    <mergeCell ref="P95:P97"/>
    <mergeCell ref="P98:P100"/>
    <mergeCell ref="H101:H103"/>
    <mergeCell ref="P83:P85"/>
    <mergeCell ref="P62:P64"/>
    <mergeCell ref="P74:P76"/>
    <mergeCell ref="H71:H73"/>
    <mergeCell ref="H68:H70"/>
    <mergeCell ref="L68:L70"/>
    <mergeCell ref="P68:P70"/>
    <mergeCell ref="H65:H67"/>
    <mergeCell ref="L65:L67"/>
    <mergeCell ref="P65:P67"/>
    <mergeCell ref="D35:D37"/>
    <mergeCell ref="H35:H37"/>
    <mergeCell ref="P50:P52"/>
    <mergeCell ref="H47:H49"/>
    <mergeCell ref="D38:D40"/>
    <mergeCell ref="H38:H40"/>
    <mergeCell ref="L38:L40"/>
    <mergeCell ref="P38:P40"/>
    <mergeCell ref="H62:H64"/>
    <mergeCell ref="H41:H43"/>
    <mergeCell ref="L41:L43"/>
    <mergeCell ref="L35:L37"/>
    <mergeCell ref="P35:P37"/>
    <mergeCell ref="L44:L46"/>
    <mergeCell ref="P44:P46"/>
    <mergeCell ref="P41:P43"/>
    <mergeCell ref="L53:L55"/>
    <mergeCell ref="P53:P55"/>
    <mergeCell ref="L47:L49"/>
    <mergeCell ref="P47:P49"/>
    <mergeCell ref="L50:L52"/>
    <mergeCell ref="P56:P58"/>
    <mergeCell ref="L59:L61"/>
    <mergeCell ref="P59:P61"/>
    <mergeCell ref="H32:H34"/>
    <mergeCell ref="L32:L34"/>
    <mergeCell ref="L8:L10"/>
    <mergeCell ref="L5:L7"/>
    <mergeCell ref="D14:D16"/>
    <mergeCell ref="H14:H16"/>
    <mergeCell ref="L14:L16"/>
    <mergeCell ref="P14:P16"/>
    <mergeCell ref="P8:P10"/>
    <mergeCell ref="P11:P13"/>
    <mergeCell ref="L11:L13"/>
    <mergeCell ref="P29:P31"/>
    <mergeCell ref="P32:P34"/>
    <mergeCell ref="D29:D31"/>
    <mergeCell ref="D32:D34"/>
    <mergeCell ref="H17:H19"/>
    <mergeCell ref="L17:L19"/>
    <mergeCell ref="H23:H25"/>
    <mergeCell ref="H20:H22"/>
    <mergeCell ref="L23:L25"/>
    <mergeCell ref="P26:P28"/>
    <mergeCell ref="P23:P25"/>
    <mergeCell ref="L29:L31"/>
    <mergeCell ref="D26:D28"/>
    <mergeCell ref="B1:N1"/>
    <mergeCell ref="B3:B4"/>
    <mergeCell ref="D3:D4"/>
    <mergeCell ref="N3:P3"/>
    <mergeCell ref="J3:L3"/>
    <mergeCell ref="F3:H3"/>
    <mergeCell ref="B17:B22"/>
    <mergeCell ref="P5:P7"/>
    <mergeCell ref="B23:B28"/>
    <mergeCell ref="B5:B10"/>
    <mergeCell ref="B11:B16"/>
    <mergeCell ref="P17:P19"/>
    <mergeCell ref="L20:L22"/>
    <mergeCell ref="P20:P22"/>
    <mergeCell ref="H5:H7"/>
    <mergeCell ref="H8:H10"/>
    <mergeCell ref="D5:D7"/>
    <mergeCell ref="D8:D10"/>
    <mergeCell ref="D11:D13"/>
    <mergeCell ref="D17:D19"/>
    <mergeCell ref="D20:D22"/>
    <mergeCell ref="D23:D25"/>
    <mergeCell ref="H26:H28"/>
    <mergeCell ref="L26:L28"/>
    <mergeCell ref="B77:B82"/>
    <mergeCell ref="B89:B94"/>
    <mergeCell ref="B167:B172"/>
    <mergeCell ref="B119:B124"/>
    <mergeCell ref="B125:B130"/>
    <mergeCell ref="B71:B76"/>
    <mergeCell ref="B95:B100"/>
    <mergeCell ref="B101:B106"/>
    <mergeCell ref="B107:B112"/>
    <mergeCell ref="B113:B118"/>
    <mergeCell ref="B83:B88"/>
    <mergeCell ref="B131:B136"/>
    <mergeCell ref="B137:B142"/>
    <mergeCell ref="B143:B148"/>
    <mergeCell ref="B149:B154"/>
    <mergeCell ref="B155:B160"/>
    <mergeCell ref="B161:B166"/>
    <mergeCell ref="B215:B220"/>
    <mergeCell ref="B221:B226"/>
    <mergeCell ref="B227:B232"/>
    <mergeCell ref="B233:B238"/>
    <mergeCell ref="B191:B196"/>
    <mergeCell ref="B197:B202"/>
    <mergeCell ref="B275:B280"/>
    <mergeCell ref="B281:B286"/>
    <mergeCell ref="H11:H13"/>
    <mergeCell ref="H29:H31"/>
    <mergeCell ref="B239:B244"/>
    <mergeCell ref="B245:B250"/>
    <mergeCell ref="B251:B256"/>
    <mergeCell ref="B257:B262"/>
    <mergeCell ref="B173:B178"/>
    <mergeCell ref="B209:B214"/>
    <mergeCell ref="B269:B274"/>
    <mergeCell ref="B179:B184"/>
    <mergeCell ref="B185:B190"/>
    <mergeCell ref="B263:B268"/>
    <mergeCell ref="B203:B208"/>
    <mergeCell ref="H44:H46"/>
    <mergeCell ref="H53:H55"/>
    <mergeCell ref="H50:H52"/>
    <mergeCell ref="H260:H262"/>
    <mergeCell ref="L260:L262"/>
    <mergeCell ref="P260:P262"/>
    <mergeCell ref="L257:L259"/>
    <mergeCell ref="P257:P259"/>
    <mergeCell ref="H59:H61"/>
    <mergeCell ref="H56:H58"/>
    <mergeCell ref="L62:L64"/>
    <mergeCell ref="L56:L58"/>
    <mergeCell ref="H89:H91"/>
    <mergeCell ref="L89:L91"/>
    <mergeCell ref="P89:P91"/>
    <mergeCell ref="L71:L73"/>
    <mergeCell ref="P71:P73"/>
    <mergeCell ref="H74:H76"/>
    <mergeCell ref="L74:L76"/>
    <mergeCell ref="L77:L79"/>
    <mergeCell ref="P77:P79"/>
    <mergeCell ref="H80:H82"/>
    <mergeCell ref="L80:L82"/>
    <mergeCell ref="P80:P82"/>
    <mergeCell ref="H77:H79"/>
    <mergeCell ref="H83:H85"/>
    <mergeCell ref="L83:L85"/>
    <mergeCell ref="L266:L268"/>
    <mergeCell ref="P266:P268"/>
    <mergeCell ref="H269:H271"/>
    <mergeCell ref="L269:L271"/>
    <mergeCell ref="P269:P271"/>
    <mergeCell ref="H266:H268"/>
    <mergeCell ref="H263:H265"/>
    <mergeCell ref="L263:L265"/>
    <mergeCell ref="P263:P265"/>
    <mergeCell ref="D50:D52"/>
    <mergeCell ref="D125:D127"/>
    <mergeCell ref="D65:D67"/>
    <mergeCell ref="D68:D70"/>
    <mergeCell ref="D89:D91"/>
    <mergeCell ref="D92:D94"/>
    <mergeCell ref="D98:D100"/>
    <mergeCell ref="D74:D76"/>
    <mergeCell ref="D80:D82"/>
    <mergeCell ref="D71:D73"/>
    <mergeCell ref="D77:D79"/>
    <mergeCell ref="D101:D103"/>
    <mergeCell ref="D95:D97"/>
    <mergeCell ref="D110:D112"/>
    <mergeCell ref="D113:D115"/>
    <mergeCell ref="D116:D118"/>
    <mergeCell ref="D122:D124"/>
    <mergeCell ref="D107:D109"/>
    <mergeCell ref="D62:D64"/>
    <mergeCell ref="D86:D88"/>
    <mergeCell ref="D320:D322"/>
    <mergeCell ref="D128:D130"/>
    <mergeCell ref="D134:D136"/>
    <mergeCell ref="D131:D133"/>
    <mergeCell ref="D137:D139"/>
    <mergeCell ref="D185:D187"/>
    <mergeCell ref="D179:D181"/>
    <mergeCell ref="D161:D163"/>
    <mergeCell ref="D152:D154"/>
    <mergeCell ref="D155:D157"/>
    <mergeCell ref="D158:D160"/>
    <mergeCell ref="D164:D166"/>
    <mergeCell ref="D170:D172"/>
    <mergeCell ref="D173:D175"/>
    <mergeCell ref="D176:D178"/>
    <mergeCell ref="D167:D169"/>
    <mergeCell ref="D182:D184"/>
    <mergeCell ref="D284:D286"/>
    <mergeCell ref="H320:H322"/>
    <mergeCell ref="L320:L322"/>
    <mergeCell ref="P320:P322"/>
    <mergeCell ref="B299:B322"/>
    <mergeCell ref="D299:D301"/>
    <mergeCell ref="H299:H301"/>
    <mergeCell ref="L299:L301"/>
    <mergeCell ref="P299:P301"/>
    <mergeCell ref="D302:D304"/>
    <mergeCell ref="H302:H304"/>
    <mergeCell ref="L302:L304"/>
    <mergeCell ref="P302:P304"/>
    <mergeCell ref="D305:D307"/>
    <mergeCell ref="H305:H307"/>
    <mergeCell ref="L305:L307"/>
    <mergeCell ref="P305:P307"/>
    <mergeCell ref="D308:D310"/>
    <mergeCell ref="H308:H310"/>
    <mergeCell ref="L308:L310"/>
    <mergeCell ref="P308:P310"/>
    <mergeCell ref="L311:L313"/>
    <mergeCell ref="P311:P313"/>
    <mergeCell ref="D314:D316"/>
    <mergeCell ref="H314:H316"/>
    <mergeCell ref="L314:L316"/>
    <mergeCell ref="P314:P316"/>
    <mergeCell ref="D317:D319"/>
    <mergeCell ref="H317:H319"/>
    <mergeCell ref="L317:L319"/>
    <mergeCell ref="P317:P319"/>
    <mergeCell ref="B65:B70"/>
    <mergeCell ref="B59:B64"/>
    <mergeCell ref="B53:B58"/>
    <mergeCell ref="D269:D271"/>
    <mergeCell ref="D266:D268"/>
    <mergeCell ref="D263:D265"/>
    <mergeCell ref="D221:D223"/>
    <mergeCell ref="D140:D142"/>
    <mergeCell ref="D146:D148"/>
    <mergeCell ref="D149:D151"/>
    <mergeCell ref="D143:D145"/>
    <mergeCell ref="D53:D55"/>
    <mergeCell ref="D56:D58"/>
    <mergeCell ref="D59:D61"/>
    <mergeCell ref="H257:H259"/>
    <mergeCell ref="H272:H274"/>
    <mergeCell ref="L272:L274"/>
    <mergeCell ref="P272:P274"/>
    <mergeCell ref="B47:B52"/>
    <mergeCell ref="B41:B46"/>
    <mergeCell ref="B35:B40"/>
    <mergeCell ref="B29:B34"/>
    <mergeCell ref="D311:D313"/>
    <mergeCell ref="H311:H313"/>
    <mergeCell ref="D272:D274"/>
    <mergeCell ref="D251:D253"/>
    <mergeCell ref="D245:D247"/>
    <mergeCell ref="D260:D262"/>
    <mergeCell ref="D257:D259"/>
    <mergeCell ref="D242:D244"/>
    <mergeCell ref="D248:D250"/>
    <mergeCell ref="D206:D208"/>
    <mergeCell ref="D209:D211"/>
    <mergeCell ref="D215:D217"/>
    <mergeCell ref="D218:D220"/>
    <mergeCell ref="D212:D214"/>
    <mergeCell ref="D254:D256"/>
    <mergeCell ref="D230:D232"/>
    <mergeCell ref="D236:D238"/>
    <mergeCell ref="D41:D43"/>
    <mergeCell ref="D44:D46"/>
    <mergeCell ref="D47:D49"/>
  </mergeCells>
  <phoneticPr fontId="2"/>
  <pageMargins left="0.78740157480314998" right="0.31496062992126" top="0.511811023622047" bottom="0.43307086614173201" header="0.43307086614173201" footer="0.31496062992126"/>
  <pageSetup paperSize="9" fitToHeight="3" orientation="portrait" horizontalDpi="1200" verticalDpi="1200" r:id="rId1"/>
  <headerFooter alignWithMargins="0"/>
  <rowBreaks count="5" manualBreakCount="5">
    <brk id="64" max="16383" man="1"/>
    <brk id="124" max="16383" man="1"/>
    <brk id="184" max="16383" man="1"/>
    <brk id="244" max="16383" man="1"/>
    <brk id="298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G91"/>
  <sheetViews>
    <sheetView view="pageBreakPreview" topLeftCell="A68" zoomScale="60" zoomScaleNormal="80" workbookViewId="0">
      <selection activeCell="K66" sqref="K66"/>
    </sheetView>
  </sheetViews>
  <sheetFormatPr defaultRowHeight="24.75" customHeight="1" x14ac:dyDescent="0.15"/>
  <cols>
    <col min="1" max="1" width="17" style="93" customWidth="1"/>
    <col min="2" max="2" width="7.25" style="93" customWidth="1"/>
    <col min="3" max="3" width="27.75" style="93" customWidth="1"/>
    <col min="4" max="4" width="10.375" style="93" customWidth="1"/>
    <col min="5" max="5" width="25.5" style="94" customWidth="1"/>
    <col min="6" max="6" width="13.75" style="93" customWidth="1"/>
    <col min="7" max="16384" width="9" style="93"/>
  </cols>
  <sheetData>
    <row r="1" spans="1:7" ht="24.75" customHeight="1" x14ac:dyDescent="0.15">
      <c r="A1" s="285" t="s">
        <v>871</v>
      </c>
      <c r="B1" s="285"/>
      <c r="C1" s="285"/>
      <c r="D1" s="285"/>
      <c r="E1" s="285"/>
    </row>
    <row r="2" spans="1:7" ht="6" customHeight="1" x14ac:dyDescent="0.15">
      <c r="A2" s="205"/>
      <c r="B2" s="205"/>
      <c r="C2" s="205"/>
      <c r="D2" s="205"/>
      <c r="E2" s="206"/>
    </row>
    <row r="3" spans="1:7" ht="24.75" customHeight="1" x14ac:dyDescent="0.15">
      <c r="A3" s="286" t="s">
        <v>872</v>
      </c>
      <c r="B3" s="286"/>
      <c r="C3" s="286"/>
      <c r="D3" s="286"/>
      <c r="E3" s="206"/>
    </row>
    <row r="4" spans="1:7" ht="22.5" customHeight="1" x14ac:dyDescent="0.15">
      <c r="A4" s="279" t="s">
        <v>1</v>
      </c>
      <c r="B4" s="279" t="s">
        <v>2</v>
      </c>
      <c r="C4" s="279" t="s">
        <v>873</v>
      </c>
      <c r="D4" s="279"/>
      <c r="E4" s="280" t="s">
        <v>874</v>
      </c>
      <c r="F4" s="93" t="s">
        <v>875</v>
      </c>
    </row>
    <row r="5" spans="1:7" ht="22.5" customHeight="1" x14ac:dyDescent="0.15">
      <c r="A5" s="279"/>
      <c r="B5" s="279"/>
      <c r="C5" s="207" t="s">
        <v>6</v>
      </c>
      <c r="D5" s="207" t="s">
        <v>876</v>
      </c>
      <c r="E5" s="280"/>
    </row>
    <row r="6" spans="1:7" ht="11.25" customHeight="1" x14ac:dyDescent="0.15">
      <c r="A6" s="271" t="s">
        <v>85</v>
      </c>
      <c r="B6" s="273" t="s">
        <v>9</v>
      </c>
      <c r="C6" s="208" t="s">
        <v>877</v>
      </c>
      <c r="D6" s="275" t="s">
        <v>24</v>
      </c>
      <c r="E6" s="279" t="s">
        <v>878</v>
      </c>
    </row>
    <row r="7" spans="1:7" ht="19.5" customHeight="1" x14ac:dyDescent="0.15">
      <c r="A7" s="272"/>
      <c r="B7" s="274"/>
      <c r="C7" s="209" t="s">
        <v>879</v>
      </c>
      <c r="D7" s="276"/>
      <c r="E7" s="279"/>
      <c r="F7" s="93" t="s">
        <v>880</v>
      </c>
      <c r="G7" s="93" t="s">
        <v>881</v>
      </c>
    </row>
    <row r="8" spans="1:7" ht="11.25" customHeight="1" x14ac:dyDescent="0.15">
      <c r="A8" s="271" t="s">
        <v>683</v>
      </c>
      <c r="B8" s="273" t="s">
        <v>9</v>
      </c>
      <c r="C8" s="208" t="s">
        <v>882</v>
      </c>
      <c r="D8" s="275" t="s">
        <v>24</v>
      </c>
      <c r="E8" s="279" t="s">
        <v>883</v>
      </c>
    </row>
    <row r="9" spans="1:7" ht="19.5" customHeight="1" x14ac:dyDescent="0.15">
      <c r="A9" s="272"/>
      <c r="B9" s="274"/>
      <c r="C9" s="209" t="s">
        <v>884</v>
      </c>
      <c r="D9" s="276"/>
      <c r="E9" s="279"/>
      <c r="F9" s="93" t="s">
        <v>880</v>
      </c>
      <c r="G9" s="93" t="s">
        <v>881</v>
      </c>
    </row>
    <row r="10" spans="1:7" ht="11.25" customHeight="1" x14ac:dyDescent="0.15">
      <c r="A10" s="271" t="s">
        <v>165</v>
      </c>
      <c r="B10" s="273" t="s">
        <v>9</v>
      </c>
      <c r="C10" s="208" t="s">
        <v>885</v>
      </c>
      <c r="D10" s="275" t="s">
        <v>24</v>
      </c>
      <c r="E10" s="279" t="s">
        <v>886</v>
      </c>
    </row>
    <row r="11" spans="1:7" ht="19.5" customHeight="1" x14ac:dyDescent="0.15">
      <c r="A11" s="272"/>
      <c r="B11" s="274"/>
      <c r="C11" s="209" t="s">
        <v>887</v>
      </c>
      <c r="D11" s="276"/>
      <c r="E11" s="279"/>
      <c r="G11" s="93" t="s">
        <v>881</v>
      </c>
    </row>
    <row r="12" spans="1:7" ht="11.25" customHeight="1" x14ac:dyDescent="0.15">
      <c r="A12" s="271" t="s">
        <v>148</v>
      </c>
      <c r="B12" s="273" t="s">
        <v>9</v>
      </c>
      <c r="C12" s="208" t="s">
        <v>888</v>
      </c>
      <c r="D12" s="275" t="s">
        <v>24</v>
      </c>
      <c r="E12" s="279" t="s">
        <v>155</v>
      </c>
    </row>
    <row r="13" spans="1:7" ht="19.5" customHeight="1" x14ac:dyDescent="0.15">
      <c r="A13" s="272"/>
      <c r="B13" s="274"/>
      <c r="C13" s="209" t="s">
        <v>889</v>
      </c>
      <c r="D13" s="276"/>
      <c r="E13" s="279"/>
      <c r="F13" s="93" t="s">
        <v>880</v>
      </c>
    </row>
    <row r="14" spans="1:7" ht="11.25" customHeight="1" x14ac:dyDescent="0.15">
      <c r="A14" s="271" t="s">
        <v>85</v>
      </c>
      <c r="B14" s="273" t="s">
        <v>22</v>
      </c>
      <c r="C14" s="208" t="s">
        <v>890</v>
      </c>
      <c r="D14" s="275" t="s">
        <v>24</v>
      </c>
      <c r="E14" s="266" t="s">
        <v>891</v>
      </c>
    </row>
    <row r="15" spans="1:7" ht="19.5" customHeight="1" x14ac:dyDescent="0.15">
      <c r="A15" s="272"/>
      <c r="B15" s="274"/>
      <c r="C15" s="209" t="s">
        <v>892</v>
      </c>
      <c r="D15" s="276"/>
      <c r="E15" s="267"/>
      <c r="F15" s="93" t="s">
        <v>880</v>
      </c>
    </row>
    <row r="16" spans="1:7" ht="11.25" customHeight="1" x14ac:dyDescent="0.15">
      <c r="A16" s="271" t="s">
        <v>237</v>
      </c>
      <c r="B16" s="273" t="s">
        <v>22</v>
      </c>
      <c r="C16" s="210" t="s">
        <v>893</v>
      </c>
      <c r="D16" s="275" t="s">
        <v>24</v>
      </c>
      <c r="E16" s="273" t="s">
        <v>894</v>
      </c>
    </row>
    <row r="17" spans="1:7" ht="19.5" customHeight="1" x14ac:dyDescent="0.15">
      <c r="A17" s="272"/>
      <c r="B17" s="274"/>
      <c r="C17" s="211" t="s">
        <v>895</v>
      </c>
      <c r="D17" s="276"/>
      <c r="E17" s="274"/>
      <c r="G17" s="93" t="s">
        <v>881</v>
      </c>
    </row>
    <row r="18" spans="1:7" ht="11.25" customHeight="1" x14ac:dyDescent="0.15">
      <c r="A18" s="271" t="s">
        <v>763</v>
      </c>
      <c r="B18" s="273" t="s">
        <v>22</v>
      </c>
      <c r="C18" s="210" t="s">
        <v>896</v>
      </c>
      <c r="D18" s="275" t="s">
        <v>24</v>
      </c>
      <c r="E18" s="273" t="s">
        <v>778</v>
      </c>
    </row>
    <row r="19" spans="1:7" ht="19.5" customHeight="1" x14ac:dyDescent="0.15">
      <c r="A19" s="272"/>
      <c r="B19" s="274"/>
      <c r="C19" s="211" t="s">
        <v>897</v>
      </c>
      <c r="D19" s="276"/>
      <c r="E19" s="274"/>
      <c r="F19" s="93" t="s">
        <v>880</v>
      </c>
      <c r="G19" s="93" t="s">
        <v>881</v>
      </c>
    </row>
    <row r="20" spans="1:7" ht="11.25" customHeight="1" x14ac:dyDescent="0.15">
      <c r="A20" s="271" t="s">
        <v>119</v>
      </c>
      <c r="B20" s="273" t="s">
        <v>22</v>
      </c>
      <c r="C20" s="208" t="s">
        <v>898</v>
      </c>
      <c r="D20" s="275" t="s">
        <v>24</v>
      </c>
      <c r="E20" s="279" t="s">
        <v>899</v>
      </c>
    </row>
    <row r="21" spans="1:7" ht="19.5" customHeight="1" x14ac:dyDescent="0.15">
      <c r="A21" s="272"/>
      <c r="B21" s="274"/>
      <c r="C21" s="209" t="s">
        <v>900</v>
      </c>
      <c r="D21" s="276"/>
      <c r="E21" s="279"/>
      <c r="F21" s="93" t="s">
        <v>880</v>
      </c>
    </row>
    <row r="22" spans="1:7" ht="11.25" customHeight="1" x14ac:dyDescent="0.15">
      <c r="A22" s="212"/>
      <c r="B22" s="205"/>
      <c r="C22" s="213"/>
      <c r="D22" s="205"/>
      <c r="E22" s="206"/>
    </row>
    <row r="23" spans="1:7" ht="19.5" customHeight="1" x14ac:dyDescent="0.15">
      <c r="A23" s="205"/>
      <c r="B23" s="205"/>
      <c r="C23" s="205"/>
      <c r="D23" s="205"/>
      <c r="E23" s="206"/>
    </row>
    <row r="24" spans="1:7" ht="23.25" customHeight="1" x14ac:dyDescent="0.15">
      <c r="A24" s="279" t="s">
        <v>1</v>
      </c>
      <c r="B24" s="279" t="s">
        <v>901</v>
      </c>
      <c r="C24" s="279" t="s">
        <v>902</v>
      </c>
      <c r="D24" s="279"/>
      <c r="E24" s="279" t="s">
        <v>874</v>
      </c>
    </row>
    <row r="25" spans="1:7" ht="24.75" customHeight="1" x14ac:dyDescent="0.15">
      <c r="A25" s="279"/>
      <c r="B25" s="279"/>
      <c r="C25" s="207" t="s">
        <v>6</v>
      </c>
      <c r="D25" s="207" t="s">
        <v>876</v>
      </c>
      <c r="E25" s="279"/>
    </row>
    <row r="26" spans="1:7" ht="11.25" customHeight="1" x14ac:dyDescent="0.15">
      <c r="A26" s="271" t="s">
        <v>746</v>
      </c>
      <c r="B26" s="273" t="s">
        <v>9</v>
      </c>
      <c r="C26" s="214" t="s">
        <v>903</v>
      </c>
      <c r="D26" s="275" t="s">
        <v>13</v>
      </c>
      <c r="E26" s="277" t="s">
        <v>761</v>
      </c>
    </row>
    <row r="27" spans="1:7" ht="19.5" customHeight="1" x14ac:dyDescent="0.15">
      <c r="A27" s="272"/>
      <c r="B27" s="274"/>
      <c r="C27" s="209" t="s">
        <v>904</v>
      </c>
      <c r="D27" s="276"/>
      <c r="E27" s="278"/>
    </row>
    <row r="28" spans="1:7" ht="11.25" customHeight="1" x14ac:dyDescent="0.15">
      <c r="A28" s="271" t="s">
        <v>202</v>
      </c>
      <c r="B28" s="273" t="s">
        <v>9</v>
      </c>
      <c r="C28" s="208" t="s">
        <v>905</v>
      </c>
      <c r="D28" s="275" t="s">
        <v>13</v>
      </c>
      <c r="E28" s="279" t="s">
        <v>836</v>
      </c>
    </row>
    <row r="29" spans="1:7" ht="19.5" customHeight="1" x14ac:dyDescent="0.15">
      <c r="A29" s="272"/>
      <c r="B29" s="274"/>
      <c r="C29" s="209" t="s">
        <v>906</v>
      </c>
      <c r="D29" s="276"/>
      <c r="E29" s="279"/>
      <c r="F29" s="93" t="s">
        <v>880</v>
      </c>
    </row>
    <row r="30" spans="1:7" ht="11.25" customHeight="1" x14ac:dyDescent="0.15">
      <c r="A30" s="271" t="s">
        <v>237</v>
      </c>
      <c r="B30" s="273" t="s">
        <v>9</v>
      </c>
      <c r="C30" s="214" t="s">
        <v>907</v>
      </c>
      <c r="D30" s="275" t="s">
        <v>13</v>
      </c>
      <c r="E30" s="277" t="s">
        <v>254</v>
      </c>
    </row>
    <row r="31" spans="1:7" ht="19.5" customHeight="1" x14ac:dyDescent="0.15">
      <c r="A31" s="272"/>
      <c r="B31" s="274"/>
      <c r="C31" s="209" t="s">
        <v>908</v>
      </c>
      <c r="D31" s="276"/>
      <c r="E31" s="278"/>
    </row>
    <row r="32" spans="1:7" ht="11.25" customHeight="1" x14ac:dyDescent="0.15">
      <c r="A32" s="271" t="s">
        <v>444</v>
      </c>
      <c r="B32" s="273" t="s">
        <v>9</v>
      </c>
      <c r="C32" s="208" t="s">
        <v>909</v>
      </c>
      <c r="D32" s="275" t="s">
        <v>13</v>
      </c>
      <c r="E32" s="277" t="s">
        <v>910</v>
      </c>
    </row>
    <row r="33" spans="1:7" ht="19.5" customHeight="1" x14ac:dyDescent="0.15">
      <c r="A33" s="272"/>
      <c r="B33" s="274"/>
      <c r="C33" s="209" t="s">
        <v>911</v>
      </c>
      <c r="D33" s="276"/>
      <c r="E33" s="278"/>
      <c r="F33" s="93" t="s">
        <v>880</v>
      </c>
    </row>
    <row r="34" spans="1:7" ht="11.25" customHeight="1" x14ac:dyDescent="0.15">
      <c r="A34" s="271" t="s">
        <v>667</v>
      </c>
      <c r="B34" s="273" t="s">
        <v>22</v>
      </c>
      <c r="C34" s="208" t="s">
        <v>912</v>
      </c>
      <c r="D34" s="275" t="s">
        <v>13</v>
      </c>
      <c r="E34" s="279" t="s">
        <v>913</v>
      </c>
    </row>
    <row r="35" spans="1:7" ht="19.5" customHeight="1" x14ac:dyDescent="0.15">
      <c r="A35" s="272"/>
      <c r="B35" s="274"/>
      <c r="C35" s="209" t="s">
        <v>914</v>
      </c>
      <c r="D35" s="276"/>
      <c r="E35" s="279"/>
      <c r="F35" s="93" t="s">
        <v>880</v>
      </c>
    </row>
    <row r="36" spans="1:7" ht="11.25" customHeight="1" x14ac:dyDescent="0.15">
      <c r="A36" s="271" t="s">
        <v>683</v>
      </c>
      <c r="B36" s="273" t="s">
        <v>22</v>
      </c>
      <c r="C36" s="208" t="s">
        <v>915</v>
      </c>
      <c r="D36" s="275" t="s">
        <v>13</v>
      </c>
      <c r="E36" s="279" t="s">
        <v>916</v>
      </c>
    </row>
    <row r="37" spans="1:7" ht="19.5" customHeight="1" x14ac:dyDescent="0.15">
      <c r="A37" s="272"/>
      <c r="B37" s="274"/>
      <c r="C37" s="209" t="s">
        <v>917</v>
      </c>
      <c r="D37" s="276"/>
      <c r="E37" s="279"/>
      <c r="F37" s="93" t="s">
        <v>880</v>
      </c>
    </row>
    <row r="38" spans="1:7" ht="11.25" customHeight="1" x14ac:dyDescent="0.15">
      <c r="A38" s="271" t="s">
        <v>763</v>
      </c>
      <c r="B38" s="273" t="s">
        <v>22</v>
      </c>
      <c r="C38" s="208" t="s">
        <v>918</v>
      </c>
      <c r="D38" s="275" t="s">
        <v>13</v>
      </c>
      <c r="E38" s="279" t="s">
        <v>919</v>
      </c>
    </row>
    <row r="39" spans="1:7" ht="19.5" customHeight="1" x14ac:dyDescent="0.15">
      <c r="A39" s="272"/>
      <c r="B39" s="274"/>
      <c r="C39" s="209" t="s">
        <v>920</v>
      </c>
      <c r="D39" s="276"/>
      <c r="E39" s="279"/>
      <c r="F39" s="93" t="s">
        <v>880</v>
      </c>
    </row>
    <row r="40" spans="1:7" ht="11.25" customHeight="1" x14ac:dyDescent="0.15">
      <c r="A40" s="271" t="s">
        <v>374</v>
      </c>
      <c r="B40" s="273" t="s">
        <v>22</v>
      </c>
      <c r="C40" s="208" t="s">
        <v>921</v>
      </c>
      <c r="D40" s="275" t="s">
        <v>13</v>
      </c>
      <c r="E40" s="279" t="s">
        <v>390</v>
      </c>
    </row>
    <row r="41" spans="1:7" ht="19.5" customHeight="1" x14ac:dyDescent="0.15">
      <c r="A41" s="272"/>
      <c r="B41" s="274"/>
      <c r="C41" s="209" t="s">
        <v>922</v>
      </c>
      <c r="D41" s="276"/>
      <c r="E41" s="279"/>
    </row>
    <row r="42" spans="1:7" ht="11.25" customHeight="1" x14ac:dyDescent="0.15">
      <c r="A42" s="205"/>
      <c r="B42" s="205"/>
      <c r="C42" s="205"/>
      <c r="D42" s="205"/>
      <c r="E42" s="206"/>
    </row>
    <row r="43" spans="1:7" ht="19.5" customHeight="1" x14ac:dyDescent="0.15">
      <c r="A43" s="205"/>
      <c r="B43" s="205"/>
      <c r="C43" s="205"/>
      <c r="D43" s="205"/>
      <c r="E43" s="206"/>
    </row>
    <row r="44" spans="1:7" ht="24.75" customHeight="1" x14ac:dyDescent="0.15">
      <c r="A44" s="243" t="s">
        <v>923</v>
      </c>
      <c r="B44" s="243"/>
      <c r="C44" s="243"/>
      <c r="D44" s="243"/>
      <c r="E44" s="206"/>
    </row>
    <row r="45" spans="1:7" ht="24.75" customHeight="1" x14ac:dyDescent="0.15">
      <c r="A45" s="279" t="s">
        <v>1</v>
      </c>
      <c r="B45" s="279" t="s">
        <v>2</v>
      </c>
      <c r="C45" s="279" t="s">
        <v>873</v>
      </c>
      <c r="D45" s="279"/>
      <c r="E45" s="280" t="s">
        <v>874</v>
      </c>
    </row>
    <row r="46" spans="1:7" ht="24.75" customHeight="1" x14ac:dyDescent="0.15">
      <c r="A46" s="279"/>
      <c r="B46" s="279"/>
      <c r="C46" s="207" t="s">
        <v>6</v>
      </c>
      <c r="D46" s="207" t="s">
        <v>876</v>
      </c>
      <c r="E46" s="280"/>
    </row>
    <row r="47" spans="1:7" ht="11.25" customHeight="1" x14ac:dyDescent="0.15">
      <c r="A47" s="264" t="s">
        <v>85</v>
      </c>
      <c r="B47" s="266" t="s">
        <v>9</v>
      </c>
      <c r="C47" s="208" t="s">
        <v>877</v>
      </c>
      <c r="D47" s="268" t="s">
        <v>24</v>
      </c>
      <c r="E47" s="281" t="s">
        <v>878</v>
      </c>
    </row>
    <row r="48" spans="1:7" ht="19.5" customHeight="1" x14ac:dyDescent="0.15">
      <c r="A48" s="265"/>
      <c r="B48" s="267"/>
      <c r="C48" s="215" t="s">
        <v>879</v>
      </c>
      <c r="D48" s="269"/>
      <c r="E48" s="282"/>
      <c r="F48" s="93" t="s">
        <v>880</v>
      </c>
      <c r="G48" s="93" t="s">
        <v>881</v>
      </c>
    </row>
    <row r="49" spans="1:7" ht="11.25" customHeight="1" x14ac:dyDescent="0.15">
      <c r="A49" s="264" t="s">
        <v>165</v>
      </c>
      <c r="B49" s="266" t="s">
        <v>9</v>
      </c>
      <c r="C49" s="208" t="s">
        <v>885</v>
      </c>
      <c r="D49" s="268" t="s">
        <v>24</v>
      </c>
      <c r="E49" s="266" t="s">
        <v>886</v>
      </c>
    </row>
    <row r="50" spans="1:7" ht="19.5" customHeight="1" x14ac:dyDescent="0.15">
      <c r="A50" s="265"/>
      <c r="B50" s="267"/>
      <c r="C50" s="215" t="s">
        <v>887</v>
      </c>
      <c r="D50" s="269"/>
      <c r="E50" s="267"/>
      <c r="G50" s="93" t="s">
        <v>881</v>
      </c>
    </row>
    <row r="51" spans="1:7" ht="11.25" customHeight="1" x14ac:dyDescent="0.15">
      <c r="A51" s="283" t="s">
        <v>202</v>
      </c>
      <c r="B51" s="266" t="s">
        <v>9</v>
      </c>
      <c r="C51" s="216" t="s">
        <v>924</v>
      </c>
      <c r="D51" s="268" t="s">
        <v>24</v>
      </c>
      <c r="E51" s="266" t="s">
        <v>925</v>
      </c>
    </row>
    <row r="52" spans="1:7" ht="19.5" customHeight="1" x14ac:dyDescent="0.15">
      <c r="A52" s="284"/>
      <c r="B52" s="267"/>
      <c r="C52" s="215" t="s">
        <v>926</v>
      </c>
      <c r="D52" s="269"/>
      <c r="E52" s="267"/>
      <c r="F52" s="93" t="s">
        <v>880</v>
      </c>
    </row>
    <row r="53" spans="1:7" ht="11.25" customHeight="1" x14ac:dyDescent="0.15">
      <c r="A53" s="264" t="s">
        <v>618</v>
      </c>
      <c r="B53" s="266" t="s">
        <v>9</v>
      </c>
      <c r="C53" s="216" t="s">
        <v>927</v>
      </c>
      <c r="D53" s="268" t="s">
        <v>24</v>
      </c>
      <c r="E53" s="266" t="s">
        <v>623</v>
      </c>
    </row>
    <row r="54" spans="1:7" ht="19.5" customHeight="1" x14ac:dyDescent="0.15">
      <c r="A54" s="265"/>
      <c r="B54" s="267"/>
      <c r="C54" s="215" t="s">
        <v>928</v>
      </c>
      <c r="D54" s="269"/>
      <c r="E54" s="267"/>
      <c r="F54" s="93" t="s">
        <v>880</v>
      </c>
    </row>
    <row r="55" spans="1:7" ht="11.25" customHeight="1" x14ac:dyDescent="0.15">
      <c r="A55" s="264" t="s">
        <v>237</v>
      </c>
      <c r="B55" s="266" t="s">
        <v>9</v>
      </c>
      <c r="C55" s="216" t="s">
        <v>929</v>
      </c>
      <c r="D55" s="268" t="s">
        <v>24</v>
      </c>
      <c r="E55" s="266" t="s">
        <v>254</v>
      </c>
    </row>
    <row r="56" spans="1:7" ht="19.5" customHeight="1" x14ac:dyDescent="0.15">
      <c r="A56" s="265"/>
      <c r="B56" s="267"/>
      <c r="C56" s="215" t="s">
        <v>930</v>
      </c>
      <c r="D56" s="269"/>
      <c r="E56" s="267"/>
    </row>
    <row r="57" spans="1:7" ht="11.25" customHeight="1" x14ac:dyDescent="0.15">
      <c r="A57" s="264" t="s">
        <v>683</v>
      </c>
      <c r="B57" s="266" t="s">
        <v>9</v>
      </c>
      <c r="C57" s="208" t="s">
        <v>882</v>
      </c>
      <c r="D57" s="268" t="s">
        <v>24</v>
      </c>
      <c r="E57" s="270" t="s">
        <v>931</v>
      </c>
    </row>
    <row r="58" spans="1:7" ht="19.5" customHeight="1" x14ac:dyDescent="0.15">
      <c r="A58" s="265"/>
      <c r="B58" s="267"/>
      <c r="C58" s="215" t="s">
        <v>884</v>
      </c>
      <c r="D58" s="269"/>
      <c r="E58" s="270"/>
      <c r="F58" s="93" t="s">
        <v>880</v>
      </c>
      <c r="G58" s="93" t="s">
        <v>881</v>
      </c>
    </row>
    <row r="59" spans="1:7" ht="11.25" customHeight="1" x14ac:dyDescent="0.15">
      <c r="A59" s="264" t="s">
        <v>710</v>
      </c>
      <c r="B59" s="266" t="s">
        <v>9</v>
      </c>
      <c r="C59" s="216" t="s">
        <v>932</v>
      </c>
      <c r="D59" s="268" t="s">
        <v>24</v>
      </c>
      <c r="E59" s="266" t="s">
        <v>718</v>
      </c>
    </row>
    <row r="60" spans="1:7" ht="19.5" customHeight="1" x14ac:dyDescent="0.15">
      <c r="A60" s="265"/>
      <c r="B60" s="267"/>
      <c r="C60" s="215" t="s">
        <v>933</v>
      </c>
      <c r="D60" s="269"/>
      <c r="E60" s="267"/>
    </row>
    <row r="61" spans="1:7" ht="11.25" customHeight="1" x14ac:dyDescent="0.15">
      <c r="A61" s="264" t="s">
        <v>202</v>
      </c>
      <c r="B61" s="266" t="s">
        <v>9</v>
      </c>
      <c r="C61" s="216" t="s">
        <v>934</v>
      </c>
      <c r="D61" s="268" t="s">
        <v>24</v>
      </c>
      <c r="E61" s="270" t="s">
        <v>935</v>
      </c>
    </row>
    <row r="62" spans="1:7" ht="19.5" customHeight="1" x14ac:dyDescent="0.15">
      <c r="A62" s="265"/>
      <c r="B62" s="267"/>
      <c r="C62" s="215" t="s">
        <v>936</v>
      </c>
      <c r="D62" s="269"/>
      <c r="E62" s="270"/>
      <c r="F62" s="93" t="s">
        <v>880</v>
      </c>
    </row>
    <row r="63" spans="1:7" ht="11.25" customHeight="1" x14ac:dyDescent="0.15">
      <c r="A63" s="264" t="s">
        <v>683</v>
      </c>
      <c r="B63" s="266" t="s">
        <v>22</v>
      </c>
      <c r="C63" s="216" t="s">
        <v>937</v>
      </c>
      <c r="D63" s="268" t="s">
        <v>24</v>
      </c>
      <c r="E63" s="281" t="s">
        <v>692</v>
      </c>
    </row>
    <row r="64" spans="1:7" ht="19.5" customHeight="1" x14ac:dyDescent="0.15">
      <c r="A64" s="265"/>
      <c r="B64" s="267"/>
      <c r="C64" s="215" t="s">
        <v>938</v>
      </c>
      <c r="D64" s="269"/>
      <c r="E64" s="282"/>
      <c r="F64" s="93" t="s">
        <v>880</v>
      </c>
    </row>
    <row r="65" spans="1:7" ht="11.25" customHeight="1" x14ac:dyDescent="0.15">
      <c r="A65" s="264" t="s">
        <v>763</v>
      </c>
      <c r="B65" s="266" t="s">
        <v>22</v>
      </c>
      <c r="C65" s="210" t="s">
        <v>896</v>
      </c>
      <c r="D65" s="268" t="s">
        <v>24</v>
      </c>
      <c r="E65" s="266" t="s">
        <v>778</v>
      </c>
    </row>
    <row r="66" spans="1:7" ht="19.5" customHeight="1" x14ac:dyDescent="0.15">
      <c r="A66" s="265"/>
      <c r="B66" s="267"/>
      <c r="C66" s="215" t="s">
        <v>897</v>
      </c>
      <c r="D66" s="269"/>
      <c r="E66" s="267"/>
      <c r="F66" s="93" t="s">
        <v>880</v>
      </c>
      <c r="G66" s="93" t="s">
        <v>881</v>
      </c>
    </row>
    <row r="67" spans="1:7" ht="11.25" customHeight="1" x14ac:dyDescent="0.15">
      <c r="A67" s="264" t="s">
        <v>495</v>
      </c>
      <c r="B67" s="266" t="s">
        <v>22</v>
      </c>
      <c r="C67" s="216" t="s">
        <v>939</v>
      </c>
      <c r="D67" s="268" t="s">
        <v>24</v>
      </c>
      <c r="E67" s="266" t="s">
        <v>940</v>
      </c>
    </row>
    <row r="68" spans="1:7" ht="19.5" customHeight="1" x14ac:dyDescent="0.15">
      <c r="A68" s="265"/>
      <c r="B68" s="267"/>
      <c r="C68" s="215" t="s">
        <v>941</v>
      </c>
      <c r="D68" s="269"/>
      <c r="E68" s="267"/>
    </row>
    <row r="69" spans="1:7" ht="11.25" customHeight="1" x14ac:dyDescent="0.15">
      <c r="A69" s="264" t="s">
        <v>165</v>
      </c>
      <c r="B69" s="266" t="s">
        <v>22</v>
      </c>
      <c r="C69" s="216" t="s">
        <v>942</v>
      </c>
      <c r="D69" s="268" t="s">
        <v>24</v>
      </c>
      <c r="E69" s="266" t="s">
        <v>943</v>
      </c>
    </row>
    <row r="70" spans="1:7" ht="19.5" customHeight="1" x14ac:dyDescent="0.15">
      <c r="A70" s="265"/>
      <c r="B70" s="267"/>
      <c r="C70" s="215" t="s">
        <v>944</v>
      </c>
      <c r="D70" s="269"/>
      <c r="E70" s="267"/>
    </row>
    <row r="71" spans="1:7" ht="11.25" customHeight="1" x14ac:dyDescent="0.15">
      <c r="A71" s="264" t="s">
        <v>392</v>
      </c>
      <c r="B71" s="266" t="s">
        <v>22</v>
      </c>
      <c r="C71" s="216" t="s">
        <v>945</v>
      </c>
      <c r="D71" s="268" t="s">
        <v>24</v>
      </c>
      <c r="E71" s="270" t="s">
        <v>946</v>
      </c>
    </row>
    <row r="72" spans="1:7" ht="19.5" customHeight="1" x14ac:dyDescent="0.15">
      <c r="A72" s="265"/>
      <c r="B72" s="267"/>
      <c r="C72" s="215" t="s">
        <v>947</v>
      </c>
      <c r="D72" s="269"/>
      <c r="E72" s="270"/>
      <c r="F72" s="93" t="s">
        <v>880</v>
      </c>
    </row>
    <row r="73" spans="1:7" ht="11.25" customHeight="1" x14ac:dyDescent="0.15">
      <c r="A73" s="264" t="s">
        <v>85</v>
      </c>
      <c r="B73" s="266" t="s">
        <v>22</v>
      </c>
      <c r="C73" s="208" t="s">
        <v>890</v>
      </c>
      <c r="D73" s="268" t="s">
        <v>24</v>
      </c>
      <c r="E73" s="266" t="s">
        <v>891</v>
      </c>
    </row>
    <row r="74" spans="1:7" ht="19.5" customHeight="1" x14ac:dyDescent="0.15">
      <c r="A74" s="265"/>
      <c r="B74" s="267"/>
      <c r="C74" s="215" t="s">
        <v>892</v>
      </c>
      <c r="D74" s="269"/>
      <c r="E74" s="267"/>
      <c r="F74" s="93" t="s">
        <v>880</v>
      </c>
    </row>
    <row r="75" spans="1:7" ht="11.25" customHeight="1" x14ac:dyDescent="0.15">
      <c r="A75" s="264" t="s">
        <v>237</v>
      </c>
      <c r="B75" s="266" t="s">
        <v>22</v>
      </c>
      <c r="C75" s="216" t="s">
        <v>893</v>
      </c>
      <c r="D75" s="268" t="s">
        <v>24</v>
      </c>
      <c r="E75" s="281" t="s">
        <v>894</v>
      </c>
    </row>
    <row r="76" spans="1:7" ht="19.5" customHeight="1" x14ac:dyDescent="0.15">
      <c r="A76" s="265"/>
      <c r="B76" s="267"/>
      <c r="C76" s="215" t="s">
        <v>895</v>
      </c>
      <c r="D76" s="269"/>
      <c r="E76" s="282"/>
      <c r="G76" s="93" t="s">
        <v>881</v>
      </c>
    </row>
    <row r="77" spans="1:7" ht="11.25" customHeight="1" x14ac:dyDescent="0.15">
      <c r="A77" s="264" t="s">
        <v>374</v>
      </c>
      <c r="B77" s="266" t="s">
        <v>22</v>
      </c>
      <c r="C77" s="216" t="s">
        <v>948</v>
      </c>
      <c r="D77" s="268" t="s">
        <v>24</v>
      </c>
      <c r="E77" s="281" t="s">
        <v>390</v>
      </c>
    </row>
    <row r="78" spans="1:7" ht="19.5" customHeight="1" x14ac:dyDescent="0.15">
      <c r="A78" s="265"/>
      <c r="B78" s="267"/>
      <c r="C78" s="215" t="s">
        <v>949</v>
      </c>
      <c r="D78" s="269"/>
      <c r="E78" s="282"/>
    </row>
    <row r="79" spans="1:7" ht="19.5" customHeight="1" x14ac:dyDescent="0.15">
      <c r="A79" s="205"/>
      <c r="B79" s="205"/>
      <c r="C79" s="205"/>
      <c r="D79" s="205"/>
      <c r="E79" s="206"/>
    </row>
    <row r="80" spans="1:7" ht="24.75" customHeight="1" x14ac:dyDescent="0.15">
      <c r="A80" s="212"/>
      <c r="B80" s="205"/>
      <c r="C80" s="213"/>
      <c r="D80" s="205"/>
      <c r="E80" s="206"/>
    </row>
    <row r="81" spans="1:6" ht="14.25" customHeight="1" x14ac:dyDescent="0.15">
      <c r="A81" s="243" t="s">
        <v>950</v>
      </c>
      <c r="B81" s="243"/>
      <c r="C81" s="243"/>
      <c r="D81" s="243"/>
      <c r="E81" s="206"/>
    </row>
    <row r="82" spans="1:6" ht="24.75" customHeight="1" x14ac:dyDescent="0.15">
      <c r="A82" s="279" t="s">
        <v>1</v>
      </c>
      <c r="B82" s="279" t="s">
        <v>2</v>
      </c>
      <c r="C82" s="279" t="s">
        <v>873</v>
      </c>
      <c r="D82" s="279"/>
      <c r="E82" s="280" t="s">
        <v>874</v>
      </c>
    </row>
    <row r="83" spans="1:6" ht="22.5" customHeight="1" x14ac:dyDescent="0.15">
      <c r="A83" s="279"/>
      <c r="B83" s="279"/>
      <c r="C83" s="207" t="s">
        <v>6</v>
      </c>
      <c r="D83" s="207" t="s">
        <v>876</v>
      </c>
      <c r="E83" s="280"/>
    </row>
    <row r="84" spans="1:6" ht="11.25" customHeight="1" x14ac:dyDescent="0.15">
      <c r="A84" s="271" t="s">
        <v>650</v>
      </c>
      <c r="B84" s="273" t="s">
        <v>9</v>
      </c>
      <c r="C84" s="208" t="s">
        <v>951</v>
      </c>
      <c r="D84" s="275" t="s">
        <v>11</v>
      </c>
      <c r="E84" s="277" t="s">
        <v>952</v>
      </c>
    </row>
    <row r="85" spans="1:6" ht="19.5" customHeight="1" x14ac:dyDescent="0.15">
      <c r="A85" s="272"/>
      <c r="B85" s="274"/>
      <c r="C85" s="209" t="s">
        <v>953</v>
      </c>
      <c r="D85" s="276"/>
      <c r="E85" s="278"/>
    </row>
    <row r="86" spans="1:6" ht="11.25" customHeight="1" x14ac:dyDescent="0.15">
      <c r="A86" s="271" t="s">
        <v>202</v>
      </c>
      <c r="B86" s="273" t="s">
        <v>9</v>
      </c>
      <c r="C86" s="208" t="s">
        <v>954</v>
      </c>
      <c r="D86" s="275" t="s">
        <v>13</v>
      </c>
      <c r="E86" s="279" t="s">
        <v>210</v>
      </c>
    </row>
    <row r="87" spans="1:6" ht="19.5" customHeight="1" x14ac:dyDescent="0.15">
      <c r="A87" s="272"/>
      <c r="B87" s="274"/>
      <c r="C87" s="209" t="s">
        <v>955</v>
      </c>
      <c r="D87" s="276"/>
      <c r="E87" s="279"/>
      <c r="F87" s="93" t="s">
        <v>880</v>
      </c>
    </row>
    <row r="88" spans="1:6" ht="11.25" customHeight="1" x14ac:dyDescent="0.15">
      <c r="A88" s="271" t="s">
        <v>202</v>
      </c>
      <c r="B88" s="273" t="s">
        <v>22</v>
      </c>
      <c r="C88" s="210" t="s">
        <v>956</v>
      </c>
      <c r="D88" s="275" t="s">
        <v>11</v>
      </c>
      <c r="E88" s="273" t="s">
        <v>836</v>
      </c>
    </row>
    <row r="89" spans="1:6" ht="19.5" customHeight="1" x14ac:dyDescent="0.15">
      <c r="A89" s="272"/>
      <c r="B89" s="274"/>
      <c r="C89" s="211" t="s">
        <v>957</v>
      </c>
      <c r="D89" s="276"/>
      <c r="E89" s="274"/>
      <c r="F89" s="93" t="s">
        <v>880</v>
      </c>
    </row>
    <row r="90" spans="1:6" ht="11.25" customHeight="1" x14ac:dyDescent="0.15">
      <c r="A90" s="271" t="s">
        <v>85</v>
      </c>
      <c r="B90" s="273" t="s">
        <v>22</v>
      </c>
      <c r="C90" s="210" t="s">
        <v>958</v>
      </c>
      <c r="D90" s="275" t="s">
        <v>11</v>
      </c>
      <c r="E90" s="273" t="s">
        <v>959</v>
      </c>
    </row>
    <row r="91" spans="1:6" ht="19.5" customHeight="1" x14ac:dyDescent="0.15">
      <c r="A91" s="272"/>
      <c r="B91" s="274"/>
      <c r="C91" s="211" t="s">
        <v>960</v>
      </c>
      <c r="D91" s="276"/>
      <c r="E91" s="274"/>
      <c r="F91" s="93" t="s">
        <v>880</v>
      </c>
    </row>
  </sheetData>
  <mergeCells count="162">
    <mergeCell ref="A6:A7"/>
    <mergeCell ref="B6:B7"/>
    <mergeCell ref="D6:D7"/>
    <mergeCell ref="E6:E7"/>
    <mergeCell ref="A8:A9"/>
    <mergeCell ref="B8:B9"/>
    <mergeCell ref="D8:D9"/>
    <mergeCell ref="E8:E9"/>
    <mergeCell ref="A1:E1"/>
    <mergeCell ref="A3:D3"/>
    <mergeCell ref="A4:A5"/>
    <mergeCell ref="B4:B5"/>
    <mergeCell ref="C4:D4"/>
    <mergeCell ref="E4:E5"/>
    <mergeCell ref="A14:A15"/>
    <mergeCell ref="B14:B15"/>
    <mergeCell ref="D14:D15"/>
    <mergeCell ref="E14:E15"/>
    <mergeCell ref="A16:A17"/>
    <mergeCell ref="B16:B17"/>
    <mergeCell ref="D16:D17"/>
    <mergeCell ref="E16:E17"/>
    <mergeCell ref="A10:A11"/>
    <mergeCell ref="B10:B11"/>
    <mergeCell ref="D10:D11"/>
    <mergeCell ref="E10:E11"/>
    <mergeCell ref="A12:A13"/>
    <mergeCell ref="B12:B13"/>
    <mergeCell ref="D12:D13"/>
    <mergeCell ref="E12:E13"/>
    <mergeCell ref="A18:A19"/>
    <mergeCell ref="B18:B19"/>
    <mergeCell ref="D18:D19"/>
    <mergeCell ref="E18:E19"/>
    <mergeCell ref="A20:A21"/>
    <mergeCell ref="B20:B21"/>
    <mergeCell ref="D20:D21"/>
    <mergeCell ref="E20:E21"/>
    <mergeCell ref="A24:A25"/>
    <mergeCell ref="B24:B25"/>
    <mergeCell ref="C24:D24"/>
    <mergeCell ref="E24:E25"/>
    <mergeCell ref="A28:A29"/>
    <mergeCell ref="B28:B29"/>
    <mergeCell ref="D28:D29"/>
    <mergeCell ref="E28:E29"/>
    <mergeCell ref="A30:A31"/>
    <mergeCell ref="B30:B31"/>
    <mergeCell ref="D30:D31"/>
    <mergeCell ref="E30:E31"/>
    <mergeCell ref="A26:A27"/>
    <mergeCell ref="B26:B27"/>
    <mergeCell ref="E26:E27"/>
    <mergeCell ref="D26:D27"/>
    <mergeCell ref="A36:A37"/>
    <mergeCell ref="B36:B37"/>
    <mergeCell ref="D36:D37"/>
    <mergeCell ref="E36:E37"/>
    <mergeCell ref="A38:A39"/>
    <mergeCell ref="B38:B39"/>
    <mergeCell ref="D38:D39"/>
    <mergeCell ref="E38:E39"/>
    <mergeCell ref="A32:A33"/>
    <mergeCell ref="B32:B33"/>
    <mergeCell ref="D32:D33"/>
    <mergeCell ref="E32:E33"/>
    <mergeCell ref="A34:A35"/>
    <mergeCell ref="B34:B35"/>
    <mergeCell ref="D34:D35"/>
    <mergeCell ref="E34:E35"/>
    <mergeCell ref="A49:A50"/>
    <mergeCell ref="B49:B50"/>
    <mergeCell ref="D49:D50"/>
    <mergeCell ref="E49:E50"/>
    <mergeCell ref="A51:A52"/>
    <mergeCell ref="B51:B52"/>
    <mergeCell ref="D51:D52"/>
    <mergeCell ref="A40:A41"/>
    <mergeCell ref="B40:B41"/>
    <mergeCell ref="D40:D41"/>
    <mergeCell ref="E40:E41"/>
    <mergeCell ref="A45:A46"/>
    <mergeCell ref="B45:B46"/>
    <mergeCell ref="C45:D45"/>
    <mergeCell ref="E45:E46"/>
    <mergeCell ref="A47:A48"/>
    <mergeCell ref="B47:B48"/>
    <mergeCell ref="D47:D48"/>
    <mergeCell ref="E47:E48"/>
    <mergeCell ref="E51:E52"/>
    <mergeCell ref="A67:A68"/>
    <mergeCell ref="B67:B68"/>
    <mergeCell ref="D67:D68"/>
    <mergeCell ref="E67:E68"/>
    <mergeCell ref="A69:A70"/>
    <mergeCell ref="B69:B70"/>
    <mergeCell ref="D69:D70"/>
    <mergeCell ref="E69:E70"/>
    <mergeCell ref="A57:A58"/>
    <mergeCell ref="B57:B58"/>
    <mergeCell ref="D57:D58"/>
    <mergeCell ref="E57:E58"/>
    <mergeCell ref="A59:A60"/>
    <mergeCell ref="B59:B60"/>
    <mergeCell ref="D59:D60"/>
    <mergeCell ref="E59:E60"/>
    <mergeCell ref="A63:A64"/>
    <mergeCell ref="B63:B64"/>
    <mergeCell ref="D63:D64"/>
    <mergeCell ref="E63:E64"/>
    <mergeCell ref="A65:A66"/>
    <mergeCell ref="B65:B66"/>
    <mergeCell ref="D65:D66"/>
    <mergeCell ref="E65:E66"/>
    <mergeCell ref="A82:A83"/>
    <mergeCell ref="B82:B83"/>
    <mergeCell ref="C82:D82"/>
    <mergeCell ref="E82:E83"/>
    <mergeCell ref="A71:A72"/>
    <mergeCell ref="B71:B72"/>
    <mergeCell ref="D71:D72"/>
    <mergeCell ref="E71:E72"/>
    <mergeCell ref="A73:A74"/>
    <mergeCell ref="B73:B74"/>
    <mergeCell ref="D73:D74"/>
    <mergeCell ref="E73:E74"/>
    <mergeCell ref="A75:A76"/>
    <mergeCell ref="B75:B76"/>
    <mergeCell ref="D75:D76"/>
    <mergeCell ref="E75:E76"/>
    <mergeCell ref="A77:A78"/>
    <mergeCell ref="B77:B78"/>
    <mergeCell ref="D77:D78"/>
    <mergeCell ref="E77:E78"/>
    <mergeCell ref="A88:A89"/>
    <mergeCell ref="B88:B89"/>
    <mergeCell ref="D88:D89"/>
    <mergeCell ref="E88:E89"/>
    <mergeCell ref="A90:A91"/>
    <mergeCell ref="B90:B91"/>
    <mergeCell ref="D90:D91"/>
    <mergeCell ref="E90:E91"/>
    <mergeCell ref="A84:A85"/>
    <mergeCell ref="B84:B85"/>
    <mergeCell ref="D84:D85"/>
    <mergeCell ref="E84:E85"/>
    <mergeCell ref="A86:A87"/>
    <mergeCell ref="B86:B87"/>
    <mergeCell ref="D86:D87"/>
    <mergeCell ref="E86:E87"/>
    <mergeCell ref="A53:A54"/>
    <mergeCell ref="B53:B54"/>
    <mergeCell ref="D53:D54"/>
    <mergeCell ref="E53:E54"/>
    <mergeCell ref="A55:A56"/>
    <mergeCell ref="B55:B56"/>
    <mergeCell ref="D55:D56"/>
    <mergeCell ref="E55:E56"/>
    <mergeCell ref="A61:A62"/>
    <mergeCell ref="B61:B62"/>
    <mergeCell ref="D61:D62"/>
    <mergeCell ref="E61:E62"/>
  </mergeCells>
  <phoneticPr fontId="2"/>
  <pageMargins left="0.70866141732283505" right="0.70866141732283505" top="0.55118110236220497" bottom="0.55118110236220497" header="0.31496062992126" footer="0.31496062992126"/>
  <pageSetup paperSize="9" scale="91" orientation="portrait" r:id="rId1"/>
  <rowBreaks count="1" manualBreakCount="1">
    <brk id="43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L53"/>
  <sheetViews>
    <sheetView zoomScale="80" zoomScaleNormal="80" zoomScaleSheetLayoutView="90" workbookViewId="0">
      <pane xSplit="3" ySplit="4" topLeftCell="D41" activePane="bottomRight" state="frozen"/>
      <selection pane="topRight" activeCell="D1" sqref="D1"/>
      <selection pane="bottomLeft" activeCell="A5" sqref="A5"/>
      <selection pane="bottomRight" activeCell="K24" sqref="K24"/>
    </sheetView>
  </sheetViews>
  <sheetFormatPr defaultRowHeight="13.5" x14ac:dyDescent="0.15"/>
  <cols>
    <col min="1" max="1" width="3.875" style="95" customWidth="1"/>
    <col min="2" max="2" width="11.625" style="96" bestFit="1" customWidth="1"/>
    <col min="3" max="3" width="1.625" style="97" customWidth="1"/>
    <col min="4" max="10" width="10.625" style="97" customWidth="1"/>
    <col min="11" max="11" width="11.375" bestFit="1" customWidth="1"/>
    <col min="13" max="246" width="9" style="140"/>
    <col min="247" max="247" width="3.875" style="140" customWidth="1"/>
    <col min="248" max="248" width="11.625" style="140" bestFit="1" customWidth="1"/>
    <col min="249" max="249" width="1.625" style="140" customWidth="1"/>
    <col min="250" max="257" width="10.625" style="140" customWidth="1"/>
    <col min="258" max="502" width="9" style="140"/>
    <col min="503" max="503" width="3.875" style="140" customWidth="1"/>
    <col min="504" max="504" width="11.625" style="140" bestFit="1" customWidth="1"/>
    <col min="505" max="505" width="1.625" style="140" customWidth="1"/>
    <col min="506" max="513" width="10.625" style="140" customWidth="1"/>
    <col min="514" max="758" width="9" style="140"/>
    <col min="759" max="759" width="3.875" style="140" customWidth="1"/>
    <col min="760" max="760" width="11.625" style="140" bestFit="1" customWidth="1"/>
    <col min="761" max="761" width="1.625" style="140" customWidth="1"/>
    <col min="762" max="769" width="10.625" style="140" customWidth="1"/>
    <col min="770" max="1014" width="9" style="140"/>
    <col min="1015" max="1015" width="3.875" style="140" customWidth="1"/>
    <col min="1016" max="1016" width="11.625" style="140" bestFit="1" customWidth="1"/>
    <col min="1017" max="1017" width="1.625" style="140" customWidth="1"/>
    <col min="1018" max="1025" width="10.625" style="140" customWidth="1"/>
    <col min="1026" max="1270" width="9" style="140"/>
    <col min="1271" max="1271" width="3.875" style="140" customWidth="1"/>
    <col min="1272" max="1272" width="11.625" style="140" bestFit="1" customWidth="1"/>
    <col min="1273" max="1273" width="1.625" style="140" customWidth="1"/>
    <col min="1274" max="1281" width="10.625" style="140" customWidth="1"/>
    <col min="1282" max="1526" width="9" style="140"/>
    <col min="1527" max="1527" width="3.875" style="140" customWidth="1"/>
    <col min="1528" max="1528" width="11.625" style="140" bestFit="1" customWidth="1"/>
    <col min="1529" max="1529" width="1.625" style="140" customWidth="1"/>
    <col min="1530" max="1537" width="10.625" style="140" customWidth="1"/>
    <col min="1538" max="1782" width="9" style="140"/>
    <col min="1783" max="1783" width="3.875" style="140" customWidth="1"/>
    <col min="1784" max="1784" width="11.625" style="140" bestFit="1" customWidth="1"/>
    <col min="1785" max="1785" width="1.625" style="140" customWidth="1"/>
    <col min="1786" max="1793" width="10.625" style="140" customWidth="1"/>
    <col min="1794" max="2038" width="9" style="140"/>
    <col min="2039" max="2039" width="3.875" style="140" customWidth="1"/>
    <col min="2040" max="2040" width="11.625" style="140" bestFit="1" customWidth="1"/>
    <col min="2041" max="2041" width="1.625" style="140" customWidth="1"/>
    <col min="2042" max="2049" width="10.625" style="140" customWidth="1"/>
    <col min="2050" max="2294" width="9" style="140"/>
    <col min="2295" max="2295" width="3.875" style="140" customWidth="1"/>
    <col min="2296" max="2296" width="11.625" style="140" bestFit="1" customWidth="1"/>
    <col min="2297" max="2297" width="1.625" style="140" customWidth="1"/>
    <col min="2298" max="2305" width="10.625" style="140" customWidth="1"/>
    <col min="2306" max="2550" width="9" style="140"/>
    <col min="2551" max="2551" width="3.875" style="140" customWidth="1"/>
    <col min="2552" max="2552" width="11.625" style="140" bestFit="1" customWidth="1"/>
    <col min="2553" max="2553" width="1.625" style="140" customWidth="1"/>
    <col min="2554" max="2561" width="10.625" style="140" customWidth="1"/>
    <col min="2562" max="2806" width="9" style="140"/>
    <col min="2807" max="2807" width="3.875" style="140" customWidth="1"/>
    <col min="2808" max="2808" width="11.625" style="140" bestFit="1" customWidth="1"/>
    <col min="2809" max="2809" width="1.625" style="140" customWidth="1"/>
    <col min="2810" max="2817" width="10.625" style="140" customWidth="1"/>
    <col min="2818" max="3062" width="9" style="140"/>
    <col min="3063" max="3063" width="3.875" style="140" customWidth="1"/>
    <col min="3064" max="3064" width="11.625" style="140" bestFit="1" customWidth="1"/>
    <col min="3065" max="3065" width="1.625" style="140" customWidth="1"/>
    <col min="3066" max="3073" width="10.625" style="140" customWidth="1"/>
    <col min="3074" max="3318" width="9" style="140"/>
    <col min="3319" max="3319" width="3.875" style="140" customWidth="1"/>
    <col min="3320" max="3320" width="11.625" style="140" bestFit="1" customWidth="1"/>
    <col min="3321" max="3321" width="1.625" style="140" customWidth="1"/>
    <col min="3322" max="3329" width="10.625" style="140" customWidth="1"/>
    <col min="3330" max="3574" width="9" style="140"/>
    <col min="3575" max="3575" width="3.875" style="140" customWidth="1"/>
    <col min="3576" max="3576" width="11.625" style="140" bestFit="1" customWidth="1"/>
    <col min="3577" max="3577" width="1.625" style="140" customWidth="1"/>
    <col min="3578" max="3585" width="10.625" style="140" customWidth="1"/>
    <col min="3586" max="3830" width="9" style="140"/>
    <col min="3831" max="3831" width="3.875" style="140" customWidth="1"/>
    <col min="3832" max="3832" width="11.625" style="140" bestFit="1" customWidth="1"/>
    <col min="3833" max="3833" width="1.625" style="140" customWidth="1"/>
    <col min="3834" max="3841" width="10.625" style="140" customWidth="1"/>
    <col min="3842" max="4086" width="9" style="140"/>
    <col min="4087" max="4087" width="3.875" style="140" customWidth="1"/>
    <col min="4088" max="4088" width="11.625" style="140" bestFit="1" customWidth="1"/>
    <col min="4089" max="4089" width="1.625" style="140" customWidth="1"/>
    <col min="4090" max="4097" width="10.625" style="140" customWidth="1"/>
    <col min="4098" max="4342" width="9" style="140"/>
    <col min="4343" max="4343" width="3.875" style="140" customWidth="1"/>
    <col min="4344" max="4344" width="11.625" style="140" bestFit="1" customWidth="1"/>
    <col min="4345" max="4345" width="1.625" style="140" customWidth="1"/>
    <col min="4346" max="4353" width="10.625" style="140" customWidth="1"/>
    <col min="4354" max="4598" width="9" style="140"/>
    <col min="4599" max="4599" width="3.875" style="140" customWidth="1"/>
    <col min="4600" max="4600" width="11.625" style="140" bestFit="1" customWidth="1"/>
    <col min="4601" max="4601" width="1.625" style="140" customWidth="1"/>
    <col min="4602" max="4609" width="10.625" style="140" customWidth="1"/>
    <col min="4610" max="4854" width="9" style="140"/>
    <col min="4855" max="4855" width="3.875" style="140" customWidth="1"/>
    <col min="4856" max="4856" width="11.625" style="140" bestFit="1" customWidth="1"/>
    <col min="4857" max="4857" width="1.625" style="140" customWidth="1"/>
    <col min="4858" max="4865" width="10.625" style="140" customWidth="1"/>
    <col min="4866" max="5110" width="9" style="140"/>
    <col min="5111" max="5111" width="3.875" style="140" customWidth="1"/>
    <col min="5112" max="5112" width="11.625" style="140" bestFit="1" customWidth="1"/>
    <col min="5113" max="5113" width="1.625" style="140" customWidth="1"/>
    <col min="5114" max="5121" width="10.625" style="140" customWidth="1"/>
    <col min="5122" max="5366" width="9" style="140"/>
    <col min="5367" max="5367" width="3.875" style="140" customWidth="1"/>
    <col min="5368" max="5368" width="11.625" style="140" bestFit="1" customWidth="1"/>
    <col min="5369" max="5369" width="1.625" style="140" customWidth="1"/>
    <col min="5370" max="5377" width="10.625" style="140" customWidth="1"/>
    <col min="5378" max="5622" width="9" style="140"/>
    <col min="5623" max="5623" width="3.875" style="140" customWidth="1"/>
    <col min="5624" max="5624" width="11.625" style="140" bestFit="1" customWidth="1"/>
    <col min="5625" max="5625" width="1.625" style="140" customWidth="1"/>
    <col min="5626" max="5633" width="10.625" style="140" customWidth="1"/>
    <col min="5634" max="5878" width="9" style="140"/>
    <col min="5879" max="5879" width="3.875" style="140" customWidth="1"/>
    <col min="5880" max="5880" width="11.625" style="140" bestFit="1" customWidth="1"/>
    <col min="5881" max="5881" width="1.625" style="140" customWidth="1"/>
    <col min="5882" max="5889" width="10.625" style="140" customWidth="1"/>
    <col min="5890" max="6134" width="9" style="140"/>
    <col min="6135" max="6135" width="3.875" style="140" customWidth="1"/>
    <col min="6136" max="6136" width="11.625" style="140" bestFit="1" customWidth="1"/>
    <col min="6137" max="6137" width="1.625" style="140" customWidth="1"/>
    <col min="6138" max="6145" width="10.625" style="140" customWidth="1"/>
    <col min="6146" max="6390" width="9" style="140"/>
    <col min="6391" max="6391" width="3.875" style="140" customWidth="1"/>
    <col min="6392" max="6392" width="11.625" style="140" bestFit="1" customWidth="1"/>
    <col min="6393" max="6393" width="1.625" style="140" customWidth="1"/>
    <col min="6394" max="6401" width="10.625" style="140" customWidth="1"/>
    <col min="6402" max="6646" width="9" style="140"/>
    <col min="6647" max="6647" width="3.875" style="140" customWidth="1"/>
    <col min="6648" max="6648" width="11.625" style="140" bestFit="1" customWidth="1"/>
    <col min="6649" max="6649" width="1.625" style="140" customWidth="1"/>
    <col min="6650" max="6657" width="10.625" style="140" customWidth="1"/>
    <col min="6658" max="6902" width="9" style="140"/>
    <col min="6903" max="6903" width="3.875" style="140" customWidth="1"/>
    <col min="6904" max="6904" width="11.625" style="140" bestFit="1" customWidth="1"/>
    <col min="6905" max="6905" width="1.625" style="140" customWidth="1"/>
    <col min="6906" max="6913" width="10.625" style="140" customWidth="1"/>
    <col min="6914" max="7158" width="9" style="140"/>
    <col min="7159" max="7159" width="3.875" style="140" customWidth="1"/>
    <col min="7160" max="7160" width="11.625" style="140" bestFit="1" customWidth="1"/>
    <col min="7161" max="7161" width="1.625" style="140" customWidth="1"/>
    <col min="7162" max="7169" width="10.625" style="140" customWidth="1"/>
    <col min="7170" max="7414" width="9" style="140"/>
    <col min="7415" max="7415" width="3.875" style="140" customWidth="1"/>
    <col min="7416" max="7416" width="11.625" style="140" bestFit="1" customWidth="1"/>
    <col min="7417" max="7417" width="1.625" style="140" customWidth="1"/>
    <col min="7418" max="7425" width="10.625" style="140" customWidth="1"/>
    <col min="7426" max="7670" width="9" style="140"/>
    <col min="7671" max="7671" width="3.875" style="140" customWidth="1"/>
    <col min="7672" max="7672" width="11.625" style="140" bestFit="1" customWidth="1"/>
    <col min="7673" max="7673" width="1.625" style="140" customWidth="1"/>
    <col min="7674" max="7681" width="10.625" style="140" customWidth="1"/>
    <col min="7682" max="7926" width="9" style="140"/>
    <col min="7927" max="7927" width="3.875" style="140" customWidth="1"/>
    <col min="7928" max="7928" width="11.625" style="140" bestFit="1" customWidth="1"/>
    <col min="7929" max="7929" width="1.625" style="140" customWidth="1"/>
    <col min="7930" max="7937" width="10.625" style="140" customWidth="1"/>
    <col min="7938" max="8182" width="9" style="140"/>
    <col min="8183" max="8183" width="3.875" style="140" customWidth="1"/>
    <col min="8184" max="8184" width="11.625" style="140" bestFit="1" customWidth="1"/>
    <col min="8185" max="8185" width="1.625" style="140" customWidth="1"/>
    <col min="8186" max="8193" width="10.625" style="140" customWidth="1"/>
    <col min="8194" max="8438" width="9" style="140"/>
    <col min="8439" max="8439" width="3.875" style="140" customWidth="1"/>
    <col min="8440" max="8440" width="11.625" style="140" bestFit="1" customWidth="1"/>
    <col min="8441" max="8441" width="1.625" style="140" customWidth="1"/>
    <col min="8442" max="8449" width="10.625" style="140" customWidth="1"/>
    <col min="8450" max="8694" width="9" style="140"/>
    <col min="8695" max="8695" width="3.875" style="140" customWidth="1"/>
    <col min="8696" max="8696" width="11.625" style="140" bestFit="1" customWidth="1"/>
    <col min="8697" max="8697" width="1.625" style="140" customWidth="1"/>
    <col min="8698" max="8705" width="10.625" style="140" customWidth="1"/>
    <col min="8706" max="8950" width="9" style="140"/>
    <col min="8951" max="8951" width="3.875" style="140" customWidth="1"/>
    <col min="8952" max="8952" width="11.625" style="140" bestFit="1" customWidth="1"/>
    <col min="8953" max="8953" width="1.625" style="140" customWidth="1"/>
    <col min="8954" max="8961" width="10.625" style="140" customWidth="1"/>
    <col min="8962" max="9206" width="9" style="140"/>
    <col min="9207" max="9207" width="3.875" style="140" customWidth="1"/>
    <col min="9208" max="9208" width="11.625" style="140" bestFit="1" customWidth="1"/>
    <col min="9209" max="9209" width="1.625" style="140" customWidth="1"/>
    <col min="9210" max="9217" width="10.625" style="140" customWidth="1"/>
    <col min="9218" max="9462" width="9" style="140"/>
    <col min="9463" max="9463" width="3.875" style="140" customWidth="1"/>
    <col min="9464" max="9464" width="11.625" style="140" bestFit="1" customWidth="1"/>
    <col min="9465" max="9465" width="1.625" style="140" customWidth="1"/>
    <col min="9466" max="9473" width="10.625" style="140" customWidth="1"/>
    <col min="9474" max="9718" width="9" style="140"/>
    <col min="9719" max="9719" width="3.875" style="140" customWidth="1"/>
    <col min="9720" max="9720" width="11.625" style="140" bestFit="1" customWidth="1"/>
    <col min="9721" max="9721" width="1.625" style="140" customWidth="1"/>
    <col min="9722" max="9729" width="10.625" style="140" customWidth="1"/>
    <col min="9730" max="9974" width="9" style="140"/>
    <col min="9975" max="9975" width="3.875" style="140" customWidth="1"/>
    <col min="9976" max="9976" width="11.625" style="140" bestFit="1" customWidth="1"/>
    <col min="9977" max="9977" width="1.625" style="140" customWidth="1"/>
    <col min="9978" max="9985" width="10.625" style="140" customWidth="1"/>
    <col min="9986" max="10230" width="9" style="140"/>
    <col min="10231" max="10231" width="3.875" style="140" customWidth="1"/>
    <col min="10232" max="10232" width="11.625" style="140" bestFit="1" customWidth="1"/>
    <col min="10233" max="10233" width="1.625" style="140" customWidth="1"/>
    <col min="10234" max="10241" width="10.625" style="140" customWidth="1"/>
    <col min="10242" max="10486" width="9" style="140"/>
    <col min="10487" max="10487" width="3.875" style="140" customWidth="1"/>
    <col min="10488" max="10488" width="11.625" style="140" bestFit="1" customWidth="1"/>
    <col min="10489" max="10489" width="1.625" style="140" customWidth="1"/>
    <col min="10490" max="10497" width="10.625" style="140" customWidth="1"/>
    <col min="10498" max="10742" width="9" style="140"/>
    <col min="10743" max="10743" width="3.875" style="140" customWidth="1"/>
    <col min="10744" max="10744" width="11.625" style="140" bestFit="1" customWidth="1"/>
    <col min="10745" max="10745" width="1.625" style="140" customWidth="1"/>
    <col min="10746" max="10753" width="10.625" style="140" customWidth="1"/>
    <col min="10754" max="10998" width="9" style="140"/>
    <col min="10999" max="10999" width="3.875" style="140" customWidth="1"/>
    <col min="11000" max="11000" width="11.625" style="140" bestFit="1" customWidth="1"/>
    <col min="11001" max="11001" width="1.625" style="140" customWidth="1"/>
    <col min="11002" max="11009" width="10.625" style="140" customWidth="1"/>
    <col min="11010" max="11254" width="9" style="140"/>
    <col min="11255" max="11255" width="3.875" style="140" customWidth="1"/>
    <col min="11256" max="11256" width="11.625" style="140" bestFit="1" customWidth="1"/>
    <col min="11257" max="11257" width="1.625" style="140" customWidth="1"/>
    <col min="11258" max="11265" width="10.625" style="140" customWidth="1"/>
    <col min="11266" max="11510" width="9" style="140"/>
    <col min="11511" max="11511" width="3.875" style="140" customWidth="1"/>
    <col min="11512" max="11512" width="11.625" style="140" bestFit="1" customWidth="1"/>
    <col min="11513" max="11513" width="1.625" style="140" customWidth="1"/>
    <col min="11514" max="11521" width="10.625" style="140" customWidth="1"/>
    <col min="11522" max="11766" width="9" style="140"/>
    <col min="11767" max="11767" width="3.875" style="140" customWidth="1"/>
    <col min="11768" max="11768" width="11.625" style="140" bestFit="1" customWidth="1"/>
    <col min="11769" max="11769" width="1.625" style="140" customWidth="1"/>
    <col min="11770" max="11777" width="10.625" style="140" customWidth="1"/>
    <col min="11778" max="12022" width="9" style="140"/>
    <col min="12023" max="12023" width="3.875" style="140" customWidth="1"/>
    <col min="12024" max="12024" width="11.625" style="140" bestFit="1" customWidth="1"/>
    <col min="12025" max="12025" width="1.625" style="140" customWidth="1"/>
    <col min="12026" max="12033" width="10.625" style="140" customWidth="1"/>
    <col min="12034" max="12278" width="9" style="140"/>
    <col min="12279" max="12279" width="3.875" style="140" customWidth="1"/>
    <col min="12280" max="12280" width="11.625" style="140" bestFit="1" customWidth="1"/>
    <col min="12281" max="12281" width="1.625" style="140" customWidth="1"/>
    <col min="12282" max="12289" width="10.625" style="140" customWidth="1"/>
    <col min="12290" max="12534" width="9" style="140"/>
    <col min="12535" max="12535" width="3.875" style="140" customWidth="1"/>
    <col min="12536" max="12536" width="11.625" style="140" bestFit="1" customWidth="1"/>
    <col min="12537" max="12537" width="1.625" style="140" customWidth="1"/>
    <col min="12538" max="12545" width="10.625" style="140" customWidth="1"/>
    <col min="12546" max="12790" width="9" style="140"/>
    <col min="12791" max="12791" width="3.875" style="140" customWidth="1"/>
    <col min="12792" max="12792" width="11.625" style="140" bestFit="1" customWidth="1"/>
    <col min="12793" max="12793" width="1.625" style="140" customWidth="1"/>
    <col min="12794" max="12801" width="10.625" style="140" customWidth="1"/>
    <col min="12802" max="13046" width="9" style="140"/>
    <col min="13047" max="13047" width="3.875" style="140" customWidth="1"/>
    <col min="13048" max="13048" width="11.625" style="140" bestFit="1" customWidth="1"/>
    <col min="13049" max="13049" width="1.625" style="140" customWidth="1"/>
    <col min="13050" max="13057" width="10.625" style="140" customWidth="1"/>
    <col min="13058" max="13302" width="9" style="140"/>
    <col min="13303" max="13303" width="3.875" style="140" customWidth="1"/>
    <col min="13304" max="13304" width="11.625" style="140" bestFit="1" customWidth="1"/>
    <col min="13305" max="13305" width="1.625" style="140" customWidth="1"/>
    <col min="13306" max="13313" width="10.625" style="140" customWidth="1"/>
    <col min="13314" max="13558" width="9" style="140"/>
    <col min="13559" max="13559" width="3.875" style="140" customWidth="1"/>
    <col min="13560" max="13560" width="11.625" style="140" bestFit="1" customWidth="1"/>
    <col min="13561" max="13561" width="1.625" style="140" customWidth="1"/>
    <col min="13562" max="13569" width="10.625" style="140" customWidth="1"/>
    <col min="13570" max="13814" width="9" style="140"/>
    <col min="13815" max="13815" width="3.875" style="140" customWidth="1"/>
    <col min="13816" max="13816" width="11.625" style="140" bestFit="1" customWidth="1"/>
    <col min="13817" max="13817" width="1.625" style="140" customWidth="1"/>
    <col min="13818" max="13825" width="10.625" style="140" customWidth="1"/>
    <col min="13826" max="14070" width="9" style="140"/>
    <col min="14071" max="14071" width="3.875" style="140" customWidth="1"/>
    <col min="14072" max="14072" width="11.625" style="140" bestFit="1" customWidth="1"/>
    <col min="14073" max="14073" width="1.625" style="140" customWidth="1"/>
    <col min="14074" max="14081" width="10.625" style="140" customWidth="1"/>
    <col min="14082" max="14326" width="9" style="140"/>
    <col min="14327" max="14327" width="3.875" style="140" customWidth="1"/>
    <col min="14328" max="14328" width="11.625" style="140" bestFit="1" customWidth="1"/>
    <col min="14329" max="14329" width="1.625" style="140" customWidth="1"/>
    <col min="14330" max="14337" width="10.625" style="140" customWidth="1"/>
    <col min="14338" max="14582" width="9" style="140"/>
    <col min="14583" max="14583" width="3.875" style="140" customWidth="1"/>
    <col min="14584" max="14584" width="11.625" style="140" bestFit="1" customWidth="1"/>
    <col min="14585" max="14585" width="1.625" style="140" customWidth="1"/>
    <col min="14586" max="14593" width="10.625" style="140" customWidth="1"/>
    <col min="14594" max="14838" width="9" style="140"/>
    <col min="14839" max="14839" width="3.875" style="140" customWidth="1"/>
    <col min="14840" max="14840" width="11.625" style="140" bestFit="1" customWidth="1"/>
    <col min="14841" max="14841" width="1.625" style="140" customWidth="1"/>
    <col min="14842" max="14849" width="10.625" style="140" customWidth="1"/>
    <col min="14850" max="15094" width="9" style="140"/>
    <col min="15095" max="15095" width="3.875" style="140" customWidth="1"/>
    <col min="15096" max="15096" width="11.625" style="140" bestFit="1" customWidth="1"/>
    <col min="15097" max="15097" width="1.625" style="140" customWidth="1"/>
    <col min="15098" max="15105" width="10.625" style="140" customWidth="1"/>
    <col min="15106" max="15350" width="9" style="140"/>
    <col min="15351" max="15351" width="3.875" style="140" customWidth="1"/>
    <col min="15352" max="15352" width="11.625" style="140" bestFit="1" customWidth="1"/>
    <col min="15353" max="15353" width="1.625" style="140" customWidth="1"/>
    <col min="15354" max="15361" width="10.625" style="140" customWidth="1"/>
    <col min="15362" max="15606" width="9" style="140"/>
    <col min="15607" max="15607" width="3.875" style="140" customWidth="1"/>
    <col min="15608" max="15608" width="11.625" style="140" bestFit="1" customWidth="1"/>
    <col min="15609" max="15609" width="1.625" style="140" customWidth="1"/>
    <col min="15610" max="15617" width="10.625" style="140" customWidth="1"/>
    <col min="15618" max="15862" width="9" style="140"/>
    <col min="15863" max="15863" width="3.875" style="140" customWidth="1"/>
    <col min="15864" max="15864" width="11.625" style="140" bestFit="1" customWidth="1"/>
    <col min="15865" max="15865" width="1.625" style="140" customWidth="1"/>
    <col min="15866" max="15873" width="10.625" style="140" customWidth="1"/>
    <col min="15874" max="16118" width="9" style="140"/>
    <col min="16119" max="16119" width="3.875" style="140" customWidth="1"/>
    <col min="16120" max="16120" width="11.625" style="140" bestFit="1" customWidth="1"/>
    <col min="16121" max="16121" width="1.625" style="140" customWidth="1"/>
    <col min="16122" max="16129" width="10.625" style="140" customWidth="1"/>
    <col min="16130" max="16384" width="9" style="140"/>
  </cols>
  <sheetData>
    <row r="1" spans="1:10" ht="20.25" customHeight="1" x14ac:dyDescent="0.15">
      <c r="A1" s="287" t="s">
        <v>961</v>
      </c>
      <c r="B1" s="287"/>
      <c r="C1" s="287"/>
      <c r="D1" s="287"/>
      <c r="E1" s="287"/>
      <c r="F1" s="287"/>
      <c r="G1" s="287"/>
      <c r="H1" s="287"/>
      <c r="I1" s="287"/>
      <c r="J1" s="287"/>
    </row>
    <row r="2" spans="1:10" x14ac:dyDescent="0.15">
      <c r="D2" s="97" t="s">
        <v>962</v>
      </c>
      <c r="I2" s="217" t="s">
        <v>963</v>
      </c>
    </row>
    <row r="3" spans="1:10" ht="15.95" customHeight="1" x14ac:dyDescent="0.15">
      <c r="A3" s="98"/>
      <c r="B3" s="288" t="s">
        <v>1</v>
      </c>
      <c r="C3" s="99"/>
      <c r="D3" s="290" t="s">
        <v>964</v>
      </c>
      <c r="E3" s="291"/>
      <c r="F3" s="292"/>
      <c r="G3" s="293" t="s">
        <v>965</v>
      </c>
      <c r="H3" s="291"/>
      <c r="I3" s="294"/>
      <c r="J3" s="295" t="s">
        <v>966</v>
      </c>
    </row>
    <row r="4" spans="1:10" ht="15.95" customHeight="1" x14ac:dyDescent="0.15">
      <c r="A4" s="100"/>
      <c r="B4" s="289"/>
      <c r="C4" s="101"/>
      <c r="D4" s="102" t="s">
        <v>3</v>
      </c>
      <c r="E4" s="103" t="s">
        <v>4</v>
      </c>
      <c r="F4" s="104" t="s">
        <v>5</v>
      </c>
      <c r="G4" s="105" t="s">
        <v>3</v>
      </c>
      <c r="H4" s="103" t="s">
        <v>4</v>
      </c>
      <c r="I4" s="106" t="s">
        <v>5</v>
      </c>
      <c r="J4" s="296"/>
    </row>
    <row r="5" spans="1:10" ht="15.95" customHeight="1" x14ac:dyDescent="0.15">
      <c r="A5" s="107">
        <v>1</v>
      </c>
      <c r="B5" s="108" t="s">
        <v>8</v>
      </c>
      <c r="C5" s="109"/>
      <c r="D5" s="110">
        <v>1</v>
      </c>
      <c r="E5" s="111">
        <v>1</v>
      </c>
      <c r="F5" s="112">
        <v>1</v>
      </c>
      <c r="G5" s="110">
        <v>1</v>
      </c>
      <c r="H5" s="113">
        <v>1</v>
      </c>
      <c r="I5" s="114">
        <v>0</v>
      </c>
      <c r="J5" s="115">
        <f t="shared" ref="J5:J52" si="0">SUM(D5:I5)</f>
        <v>5</v>
      </c>
    </row>
    <row r="6" spans="1:10" ht="15.95" customHeight="1" x14ac:dyDescent="0.15">
      <c r="A6" s="116">
        <v>2</v>
      </c>
      <c r="B6" s="117" t="s">
        <v>30</v>
      </c>
      <c r="C6" s="118"/>
      <c r="D6" s="119">
        <v>1</v>
      </c>
      <c r="E6" s="120">
        <v>1</v>
      </c>
      <c r="F6" s="121">
        <v>1</v>
      </c>
      <c r="G6" s="119">
        <v>1</v>
      </c>
      <c r="H6" s="122">
        <v>1</v>
      </c>
      <c r="I6" s="123">
        <v>1</v>
      </c>
      <c r="J6" s="124">
        <f t="shared" si="0"/>
        <v>6</v>
      </c>
    </row>
    <row r="7" spans="1:10" ht="15.95" customHeight="1" x14ac:dyDescent="0.15">
      <c r="A7" s="116">
        <v>3</v>
      </c>
      <c r="B7" s="117" t="s">
        <v>47</v>
      </c>
      <c r="C7" s="118"/>
      <c r="D7" s="119">
        <v>1</v>
      </c>
      <c r="E7" s="120">
        <v>1</v>
      </c>
      <c r="F7" s="121">
        <v>1</v>
      </c>
      <c r="G7" s="119">
        <v>1</v>
      </c>
      <c r="H7" s="122">
        <v>1</v>
      </c>
      <c r="I7" s="123">
        <v>1</v>
      </c>
      <c r="J7" s="124">
        <f t="shared" si="0"/>
        <v>6</v>
      </c>
    </row>
    <row r="8" spans="1:10" ht="15.95" customHeight="1" x14ac:dyDescent="0.15">
      <c r="A8" s="116">
        <v>4</v>
      </c>
      <c r="B8" s="117" t="s">
        <v>65</v>
      </c>
      <c r="C8" s="118"/>
      <c r="D8" s="119">
        <v>1</v>
      </c>
      <c r="E8" s="120">
        <v>1</v>
      </c>
      <c r="F8" s="121">
        <v>1</v>
      </c>
      <c r="G8" s="119">
        <v>1</v>
      </c>
      <c r="H8" s="122">
        <v>1</v>
      </c>
      <c r="I8" s="123">
        <v>1</v>
      </c>
      <c r="J8" s="124">
        <f t="shared" si="0"/>
        <v>6</v>
      </c>
    </row>
    <row r="9" spans="1:10" ht="15.95" customHeight="1" x14ac:dyDescent="0.15">
      <c r="A9" s="116">
        <v>5</v>
      </c>
      <c r="B9" s="117" t="s">
        <v>85</v>
      </c>
      <c r="C9" s="118"/>
      <c r="D9" s="119">
        <v>2</v>
      </c>
      <c r="E9" s="120">
        <v>1</v>
      </c>
      <c r="F9" s="121">
        <v>1</v>
      </c>
      <c r="G9" s="119">
        <v>3</v>
      </c>
      <c r="H9" s="122">
        <v>1</v>
      </c>
      <c r="I9" s="123">
        <v>1</v>
      </c>
      <c r="J9" s="124">
        <f t="shared" si="0"/>
        <v>9</v>
      </c>
    </row>
    <row r="10" spans="1:10" ht="15.95" customHeight="1" x14ac:dyDescent="0.15">
      <c r="A10" s="116">
        <v>6</v>
      </c>
      <c r="B10" s="117" t="s">
        <v>102</v>
      </c>
      <c r="C10" s="118"/>
      <c r="D10" s="119">
        <v>1</v>
      </c>
      <c r="E10" s="120">
        <v>1</v>
      </c>
      <c r="F10" s="121">
        <v>1</v>
      </c>
      <c r="G10" s="119">
        <v>1</v>
      </c>
      <c r="H10" s="122">
        <v>1</v>
      </c>
      <c r="I10" s="123">
        <v>1</v>
      </c>
      <c r="J10" s="124">
        <f t="shared" si="0"/>
        <v>6</v>
      </c>
    </row>
    <row r="11" spans="1:10" ht="15.95" customHeight="1" x14ac:dyDescent="0.15">
      <c r="A11" s="116">
        <v>7</v>
      </c>
      <c r="B11" s="117" t="s">
        <v>119</v>
      </c>
      <c r="C11" s="118"/>
      <c r="D11" s="119">
        <v>1</v>
      </c>
      <c r="E11" s="120">
        <v>1</v>
      </c>
      <c r="F11" s="121">
        <v>1</v>
      </c>
      <c r="G11" s="119">
        <v>2</v>
      </c>
      <c r="H11" s="122">
        <v>0</v>
      </c>
      <c r="I11" s="123">
        <v>0</v>
      </c>
      <c r="J11" s="124">
        <f t="shared" si="0"/>
        <v>5</v>
      </c>
    </row>
    <row r="12" spans="1:10" ht="15.95" customHeight="1" x14ac:dyDescent="0.15">
      <c r="A12" s="116">
        <v>8</v>
      </c>
      <c r="B12" s="117" t="s">
        <v>131</v>
      </c>
      <c r="C12" s="118"/>
      <c r="D12" s="119">
        <v>1</v>
      </c>
      <c r="E12" s="120">
        <v>1</v>
      </c>
      <c r="F12" s="121">
        <v>1</v>
      </c>
      <c r="G12" s="119">
        <v>1</v>
      </c>
      <c r="H12" s="122">
        <v>1</v>
      </c>
      <c r="I12" s="123">
        <v>1</v>
      </c>
      <c r="J12" s="124">
        <f t="shared" si="0"/>
        <v>6</v>
      </c>
    </row>
    <row r="13" spans="1:10" ht="15.95" customHeight="1" x14ac:dyDescent="0.15">
      <c r="A13" s="116">
        <v>9</v>
      </c>
      <c r="B13" s="117" t="s">
        <v>148</v>
      </c>
      <c r="C13" s="118"/>
      <c r="D13" s="119">
        <v>2</v>
      </c>
      <c r="E13" s="120">
        <v>1</v>
      </c>
      <c r="F13" s="121">
        <v>1</v>
      </c>
      <c r="G13" s="119">
        <v>1</v>
      </c>
      <c r="H13" s="122">
        <v>1</v>
      </c>
      <c r="I13" s="123">
        <v>1</v>
      </c>
      <c r="J13" s="124">
        <f t="shared" si="0"/>
        <v>7</v>
      </c>
    </row>
    <row r="14" spans="1:10" ht="15.95" customHeight="1" x14ac:dyDescent="0.15">
      <c r="A14" s="116">
        <v>10</v>
      </c>
      <c r="B14" s="117" t="s">
        <v>165</v>
      </c>
      <c r="C14" s="118"/>
      <c r="D14" s="119">
        <v>2</v>
      </c>
      <c r="E14" s="120">
        <v>1</v>
      </c>
      <c r="F14" s="121">
        <v>1</v>
      </c>
      <c r="G14" s="119">
        <v>2</v>
      </c>
      <c r="H14" s="122">
        <v>1</v>
      </c>
      <c r="I14" s="123">
        <v>1</v>
      </c>
      <c r="J14" s="124">
        <f t="shared" si="0"/>
        <v>8</v>
      </c>
    </row>
    <row r="15" spans="1:10" ht="15.95" customHeight="1" x14ac:dyDescent="0.15">
      <c r="A15" s="116">
        <v>11</v>
      </c>
      <c r="B15" s="117" t="s">
        <v>183</v>
      </c>
      <c r="C15" s="118"/>
      <c r="D15" s="119">
        <v>1</v>
      </c>
      <c r="E15" s="120">
        <v>1</v>
      </c>
      <c r="F15" s="121">
        <v>1</v>
      </c>
      <c r="G15" s="119">
        <v>1</v>
      </c>
      <c r="H15" s="122">
        <v>1</v>
      </c>
      <c r="I15" s="123">
        <v>1</v>
      </c>
      <c r="J15" s="124">
        <f t="shared" si="0"/>
        <v>6</v>
      </c>
    </row>
    <row r="16" spans="1:10" ht="15.95" customHeight="1" x14ac:dyDescent="0.15">
      <c r="A16" s="116">
        <v>12</v>
      </c>
      <c r="B16" s="117" t="s">
        <v>202</v>
      </c>
      <c r="C16" s="118"/>
      <c r="D16" s="119">
        <v>6</v>
      </c>
      <c r="E16" s="120">
        <v>4</v>
      </c>
      <c r="F16" s="121">
        <v>5</v>
      </c>
      <c r="G16" s="119">
        <v>4</v>
      </c>
      <c r="H16" s="122">
        <v>4</v>
      </c>
      <c r="I16" s="123">
        <v>5</v>
      </c>
      <c r="J16" s="124">
        <f t="shared" si="0"/>
        <v>28</v>
      </c>
    </row>
    <row r="17" spans="1:10" ht="15.95" customHeight="1" x14ac:dyDescent="0.15">
      <c r="A17" s="116">
        <v>13</v>
      </c>
      <c r="B17" s="117" t="s">
        <v>219</v>
      </c>
      <c r="C17" s="118"/>
      <c r="D17" s="119">
        <v>1</v>
      </c>
      <c r="E17" s="120">
        <v>1</v>
      </c>
      <c r="F17" s="121">
        <v>1</v>
      </c>
      <c r="G17" s="119">
        <v>1</v>
      </c>
      <c r="H17" s="122">
        <v>1</v>
      </c>
      <c r="I17" s="123">
        <v>1</v>
      </c>
      <c r="J17" s="124">
        <f t="shared" si="0"/>
        <v>6</v>
      </c>
    </row>
    <row r="18" spans="1:10" ht="15.95" customHeight="1" x14ac:dyDescent="0.15">
      <c r="A18" s="116">
        <v>14</v>
      </c>
      <c r="B18" s="117" t="s">
        <v>237</v>
      </c>
      <c r="C18" s="118"/>
      <c r="D18" s="119">
        <v>2</v>
      </c>
      <c r="E18" s="120">
        <v>2</v>
      </c>
      <c r="F18" s="121">
        <v>1</v>
      </c>
      <c r="G18" s="119">
        <v>2</v>
      </c>
      <c r="H18" s="122">
        <v>1</v>
      </c>
      <c r="I18" s="123">
        <v>1</v>
      </c>
      <c r="J18" s="124">
        <f t="shared" si="0"/>
        <v>9</v>
      </c>
    </row>
    <row r="19" spans="1:10" ht="15.95" customHeight="1" x14ac:dyDescent="0.15">
      <c r="A19" s="116">
        <v>15</v>
      </c>
      <c r="B19" s="117" t="s">
        <v>255</v>
      </c>
      <c r="C19" s="118"/>
      <c r="D19" s="119">
        <v>1</v>
      </c>
      <c r="E19" s="120">
        <v>1</v>
      </c>
      <c r="F19" s="121">
        <v>1</v>
      </c>
      <c r="G19" s="119">
        <v>1</v>
      </c>
      <c r="H19" s="122">
        <v>1</v>
      </c>
      <c r="I19" s="123">
        <v>1</v>
      </c>
      <c r="J19" s="124">
        <f t="shared" si="0"/>
        <v>6</v>
      </c>
    </row>
    <row r="20" spans="1:10" ht="15.95" customHeight="1" x14ac:dyDescent="0.15">
      <c r="A20" s="116">
        <v>16</v>
      </c>
      <c r="B20" s="117" t="s">
        <v>273</v>
      </c>
      <c r="C20" s="118"/>
      <c r="D20" s="119">
        <v>1</v>
      </c>
      <c r="E20" s="120">
        <v>1</v>
      </c>
      <c r="F20" s="121">
        <v>1</v>
      </c>
      <c r="G20" s="119">
        <v>1</v>
      </c>
      <c r="H20" s="122">
        <v>1</v>
      </c>
      <c r="I20" s="123">
        <v>1</v>
      </c>
      <c r="J20" s="124">
        <f t="shared" si="0"/>
        <v>6</v>
      </c>
    </row>
    <row r="21" spans="1:10" ht="15.95" customHeight="1" x14ac:dyDescent="0.15">
      <c r="A21" s="116">
        <v>17</v>
      </c>
      <c r="B21" s="117" t="s">
        <v>289</v>
      </c>
      <c r="C21" s="118"/>
      <c r="D21" s="119">
        <v>1</v>
      </c>
      <c r="E21" s="120">
        <v>1</v>
      </c>
      <c r="F21" s="121">
        <v>1</v>
      </c>
      <c r="G21" s="119">
        <v>1</v>
      </c>
      <c r="H21" s="122">
        <v>1</v>
      </c>
      <c r="I21" s="123">
        <v>1</v>
      </c>
      <c r="J21" s="124">
        <f t="shared" si="0"/>
        <v>6</v>
      </c>
    </row>
    <row r="22" spans="1:10" ht="15.95" customHeight="1" x14ac:dyDescent="0.15">
      <c r="A22" s="116">
        <v>18</v>
      </c>
      <c r="B22" s="117" t="s">
        <v>307</v>
      </c>
      <c r="C22" s="118"/>
      <c r="D22" s="119">
        <v>1</v>
      </c>
      <c r="E22" s="120">
        <v>1</v>
      </c>
      <c r="F22" s="121">
        <v>1</v>
      </c>
      <c r="G22" s="119">
        <v>1</v>
      </c>
      <c r="H22" s="122">
        <v>1</v>
      </c>
      <c r="I22" s="123">
        <v>1</v>
      </c>
      <c r="J22" s="124">
        <f t="shared" si="0"/>
        <v>6</v>
      </c>
    </row>
    <row r="23" spans="1:10" ht="15.95" customHeight="1" x14ac:dyDescent="0.15">
      <c r="A23" s="116">
        <v>19</v>
      </c>
      <c r="B23" s="117" t="s">
        <v>325</v>
      </c>
      <c r="C23" s="118"/>
      <c r="D23" s="119">
        <v>1</v>
      </c>
      <c r="E23" s="120">
        <v>1</v>
      </c>
      <c r="F23" s="121">
        <v>1</v>
      </c>
      <c r="G23" s="119">
        <v>1</v>
      </c>
      <c r="H23" s="122">
        <v>1</v>
      </c>
      <c r="I23" s="123">
        <v>1</v>
      </c>
      <c r="J23" s="124">
        <f t="shared" si="0"/>
        <v>6</v>
      </c>
    </row>
    <row r="24" spans="1:10" ht="15.95" customHeight="1" x14ac:dyDescent="0.15">
      <c r="A24" s="116">
        <v>20</v>
      </c>
      <c r="B24" s="117" t="s">
        <v>342</v>
      </c>
      <c r="C24" s="118"/>
      <c r="D24" s="119">
        <v>1</v>
      </c>
      <c r="E24" s="120">
        <v>1</v>
      </c>
      <c r="F24" s="121">
        <v>1</v>
      </c>
      <c r="G24" s="119">
        <v>1</v>
      </c>
      <c r="H24" s="122">
        <v>1</v>
      </c>
      <c r="I24" s="123">
        <v>1</v>
      </c>
      <c r="J24" s="124">
        <f t="shared" si="0"/>
        <v>6</v>
      </c>
    </row>
    <row r="25" spans="1:10" ht="15.95" customHeight="1" x14ac:dyDescent="0.15">
      <c r="A25" s="116">
        <v>21</v>
      </c>
      <c r="B25" s="117" t="s">
        <v>361</v>
      </c>
      <c r="C25" s="118"/>
      <c r="D25" s="119">
        <v>1</v>
      </c>
      <c r="E25" s="120">
        <v>1</v>
      </c>
      <c r="F25" s="121">
        <v>0</v>
      </c>
      <c r="G25" s="119">
        <v>0</v>
      </c>
      <c r="H25" s="122">
        <v>1</v>
      </c>
      <c r="I25" s="123">
        <v>1</v>
      </c>
      <c r="J25" s="124">
        <f t="shared" si="0"/>
        <v>4</v>
      </c>
    </row>
    <row r="26" spans="1:10" ht="15.95" customHeight="1" x14ac:dyDescent="0.15">
      <c r="A26" s="116">
        <v>22</v>
      </c>
      <c r="B26" s="117" t="s">
        <v>374</v>
      </c>
      <c r="C26" s="118"/>
      <c r="D26" s="119">
        <v>1</v>
      </c>
      <c r="E26" s="120">
        <v>1</v>
      </c>
      <c r="F26" s="121">
        <v>1</v>
      </c>
      <c r="G26" s="119">
        <v>2</v>
      </c>
      <c r="H26" s="122">
        <v>2</v>
      </c>
      <c r="I26" s="123">
        <v>1</v>
      </c>
      <c r="J26" s="124">
        <f t="shared" si="0"/>
        <v>8</v>
      </c>
    </row>
    <row r="27" spans="1:10" ht="15.95" customHeight="1" x14ac:dyDescent="0.15">
      <c r="A27" s="116">
        <v>23</v>
      </c>
      <c r="B27" s="117" t="s">
        <v>392</v>
      </c>
      <c r="C27" s="118"/>
      <c r="D27" s="119">
        <v>1</v>
      </c>
      <c r="E27" s="120">
        <v>1</v>
      </c>
      <c r="F27" s="121">
        <v>1</v>
      </c>
      <c r="G27" s="119">
        <v>2</v>
      </c>
      <c r="H27" s="122">
        <v>1</v>
      </c>
      <c r="I27" s="123">
        <v>1</v>
      </c>
      <c r="J27" s="124">
        <f t="shared" si="0"/>
        <v>7</v>
      </c>
    </row>
    <row r="28" spans="1:10" ht="15.95" customHeight="1" x14ac:dyDescent="0.15">
      <c r="A28" s="116">
        <v>24</v>
      </c>
      <c r="B28" s="117" t="s">
        <v>409</v>
      </c>
      <c r="C28" s="118"/>
      <c r="D28" s="119">
        <v>1</v>
      </c>
      <c r="E28" s="120">
        <v>1</v>
      </c>
      <c r="F28" s="121">
        <v>1</v>
      </c>
      <c r="G28" s="119">
        <v>1</v>
      </c>
      <c r="H28" s="122">
        <v>1</v>
      </c>
      <c r="I28" s="123">
        <v>1</v>
      </c>
      <c r="J28" s="124">
        <f t="shared" si="0"/>
        <v>6</v>
      </c>
    </row>
    <row r="29" spans="1:10" ht="15.95" customHeight="1" x14ac:dyDescent="0.15">
      <c r="A29" s="116">
        <v>25</v>
      </c>
      <c r="B29" s="117" t="s">
        <v>427</v>
      </c>
      <c r="C29" s="118"/>
      <c r="D29" s="119">
        <v>1</v>
      </c>
      <c r="E29" s="120">
        <v>1</v>
      </c>
      <c r="F29" s="121">
        <v>1</v>
      </c>
      <c r="G29" s="119">
        <v>1</v>
      </c>
      <c r="H29" s="122">
        <v>1</v>
      </c>
      <c r="I29" s="123">
        <v>1</v>
      </c>
      <c r="J29" s="124">
        <f t="shared" si="0"/>
        <v>6</v>
      </c>
    </row>
    <row r="30" spans="1:10" ht="15.95" customHeight="1" x14ac:dyDescent="0.15">
      <c r="A30" s="116">
        <v>26</v>
      </c>
      <c r="B30" s="117" t="s">
        <v>444</v>
      </c>
      <c r="C30" s="118"/>
      <c r="D30" s="119">
        <v>1</v>
      </c>
      <c r="E30" s="120">
        <v>2</v>
      </c>
      <c r="F30" s="121">
        <v>1</v>
      </c>
      <c r="G30" s="119">
        <v>1</v>
      </c>
      <c r="H30" s="122">
        <v>1</v>
      </c>
      <c r="I30" s="123">
        <v>1</v>
      </c>
      <c r="J30" s="124">
        <f t="shared" si="0"/>
        <v>7</v>
      </c>
    </row>
    <row r="31" spans="1:10" ht="15.95" customHeight="1" x14ac:dyDescent="0.15">
      <c r="A31" s="116">
        <v>27</v>
      </c>
      <c r="B31" s="117" t="s">
        <v>460</v>
      </c>
      <c r="C31" s="118"/>
      <c r="D31" s="119">
        <v>1</v>
      </c>
      <c r="E31" s="120">
        <v>1</v>
      </c>
      <c r="F31" s="121">
        <v>1</v>
      </c>
      <c r="G31" s="119">
        <v>1</v>
      </c>
      <c r="H31" s="122">
        <v>1</v>
      </c>
      <c r="I31" s="123">
        <v>1</v>
      </c>
      <c r="J31" s="124">
        <f t="shared" si="0"/>
        <v>6</v>
      </c>
    </row>
    <row r="32" spans="1:10" ht="15.95" customHeight="1" x14ac:dyDescent="0.15">
      <c r="A32" s="116">
        <v>28</v>
      </c>
      <c r="B32" s="117" t="s">
        <v>478</v>
      </c>
      <c r="C32" s="118"/>
      <c r="D32" s="119">
        <v>1</v>
      </c>
      <c r="E32" s="120">
        <v>1</v>
      </c>
      <c r="F32" s="121">
        <v>1</v>
      </c>
      <c r="G32" s="119">
        <v>1</v>
      </c>
      <c r="H32" s="122">
        <v>1</v>
      </c>
      <c r="I32" s="123">
        <v>1</v>
      </c>
      <c r="J32" s="124">
        <f t="shared" si="0"/>
        <v>6</v>
      </c>
    </row>
    <row r="33" spans="1:10" ht="15.95" customHeight="1" x14ac:dyDescent="0.15">
      <c r="A33" s="116">
        <v>29</v>
      </c>
      <c r="B33" s="117" t="s">
        <v>495</v>
      </c>
      <c r="C33" s="118"/>
      <c r="D33" s="119">
        <v>1</v>
      </c>
      <c r="E33" s="120">
        <v>1</v>
      </c>
      <c r="F33" s="121">
        <v>1</v>
      </c>
      <c r="G33" s="119">
        <v>2</v>
      </c>
      <c r="H33" s="122">
        <v>1</v>
      </c>
      <c r="I33" s="123">
        <v>1</v>
      </c>
      <c r="J33" s="124">
        <f t="shared" si="0"/>
        <v>7</v>
      </c>
    </row>
    <row r="34" spans="1:10" ht="15.95" customHeight="1" x14ac:dyDescent="0.15">
      <c r="A34" s="116">
        <v>30</v>
      </c>
      <c r="B34" s="117" t="s">
        <v>513</v>
      </c>
      <c r="C34" s="118"/>
      <c r="D34" s="119">
        <v>1</v>
      </c>
      <c r="E34" s="120">
        <v>1</v>
      </c>
      <c r="F34" s="121">
        <v>1</v>
      </c>
      <c r="G34" s="119">
        <v>1</v>
      </c>
      <c r="H34" s="122">
        <v>1</v>
      </c>
      <c r="I34" s="123">
        <v>1</v>
      </c>
      <c r="J34" s="124">
        <f t="shared" si="0"/>
        <v>6</v>
      </c>
    </row>
    <row r="35" spans="1:10" ht="15.95" customHeight="1" x14ac:dyDescent="0.15">
      <c r="A35" s="116">
        <v>31</v>
      </c>
      <c r="B35" s="117" t="s">
        <v>532</v>
      </c>
      <c r="C35" s="118"/>
      <c r="D35" s="119">
        <v>1</v>
      </c>
      <c r="E35" s="120">
        <v>1</v>
      </c>
      <c r="F35" s="121">
        <v>1</v>
      </c>
      <c r="G35" s="119">
        <v>1</v>
      </c>
      <c r="H35" s="122">
        <v>0</v>
      </c>
      <c r="I35" s="123">
        <v>0</v>
      </c>
      <c r="J35" s="124">
        <f t="shared" si="0"/>
        <v>4</v>
      </c>
    </row>
    <row r="36" spans="1:10" ht="15.95" customHeight="1" x14ac:dyDescent="0.15">
      <c r="A36" s="116">
        <v>32</v>
      </c>
      <c r="B36" s="117" t="s">
        <v>546</v>
      </c>
      <c r="C36" s="118"/>
      <c r="D36" s="119">
        <v>0</v>
      </c>
      <c r="E36" s="120">
        <v>1</v>
      </c>
      <c r="F36" s="121">
        <v>0</v>
      </c>
      <c r="G36" s="119">
        <v>0</v>
      </c>
      <c r="H36" s="122">
        <v>1</v>
      </c>
      <c r="I36" s="123">
        <v>0</v>
      </c>
      <c r="J36" s="124">
        <f t="shared" si="0"/>
        <v>2</v>
      </c>
    </row>
    <row r="37" spans="1:10" ht="15.95" customHeight="1" x14ac:dyDescent="0.15">
      <c r="A37" s="116">
        <v>33</v>
      </c>
      <c r="B37" s="117" t="s">
        <v>553</v>
      </c>
      <c r="C37" s="118"/>
      <c r="D37" s="119">
        <v>1</v>
      </c>
      <c r="E37" s="120">
        <v>1</v>
      </c>
      <c r="F37" s="121">
        <v>1</v>
      </c>
      <c r="G37" s="119">
        <v>1</v>
      </c>
      <c r="H37" s="122">
        <v>0</v>
      </c>
      <c r="I37" s="123">
        <v>1</v>
      </c>
      <c r="J37" s="124">
        <f t="shared" si="0"/>
        <v>5</v>
      </c>
    </row>
    <row r="38" spans="1:10" ht="15.95" customHeight="1" x14ac:dyDescent="0.15">
      <c r="A38" s="116">
        <v>34</v>
      </c>
      <c r="B38" s="117" t="s">
        <v>568</v>
      </c>
      <c r="C38" s="118"/>
      <c r="D38" s="119">
        <v>1</v>
      </c>
      <c r="E38" s="120">
        <v>1</v>
      </c>
      <c r="F38" s="121">
        <v>1</v>
      </c>
      <c r="G38" s="119">
        <v>1</v>
      </c>
      <c r="H38" s="122">
        <v>1</v>
      </c>
      <c r="I38" s="123">
        <v>1</v>
      </c>
      <c r="J38" s="124">
        <f t="shared" si="0"/>
        <v>6</v>
      </c>
    </row>
    <row r="39" spans="1:10" ht="15.95" customHeight="1" x14ac:dyDescent="0.15">
      <c r="A39" s="116">
        <v>35</v>
      </c>
      <c r="B39" s="117" t="s">
        <v>585</v>
      </c>
      <c r="C39" s="118"/>
      <c r="D39" s="119">
        <v>0</v>
      </c>
      <c r="E39" s="120">
        <v>1</v>
      </c>
      <c r="F39" s="121">
        <v>1</v>
      </c>
      <c r="G39" s="119">
        <v>1</v>
      </c>
      <c r="H39" s="122">
        <v>1</v>
      </c>
      <c r="I39" s="123">
        <v>1</v>
      </c>
      <c r="J39" s="124">
        <f t="shared" si="0"/>
        <v>5</v>
      </c>
    </row>
    <row r="40" spans="1:10" ht="15.95" customHeight="1" x14ac:dyDescent="0.15">
      <c r="A40" s="116">
        <v>36</v>
      </c>
      <c r="B40" s="117" t="s">
        <v>600</v>
      </c>
      <c r="C40" s="118"/>
      <c r="D40" s="119">
        <v>1</v>
      </c>
      <c r="E40" s="120">
        <v>1</v>
      </c>
      <c r="F40" s="121">
        <v>1</v>
      </c>
      <c r="G40" s="119">
        <v>1</v>
      </c>
      <c r="H40" s="122">
        <v>1</v>
      </c>
      <c r="I40" s="123">
        <v>1</v>
      </c>
      <c r="J40" s="124">
        <f t="shared" si="0"/>
        <v>6</v>
      </c>
    </row>
    <row r="41" spans="1:10" ht="15.95" customHeight="1" x14ac:dyDescent="0.15">
      <c r="A41" s="116">
        <v>37</v>
      </c>
      <c r="B41" s="117" t="s">
        <v>618</v>
      </c>
      <c r="C41" s="118"/>
      <c r="D41" s="119">
        <v>1</v>
      </c>
      <c r="E41" s="120">
        <v>1</v>
      </c>
      <c r="F41" s="121">
        <v>1</v>
      </c>
      <c r="G41" s="119">
        <v>1</v>
      </c>
      <c r="H41" s="122">
        <v>1</v>
      </c>
      <c r="I41" s="123">
        <v>1</v>
      </c>
      <c r="J41" s="124">
        <f t="shared" si="0"/>
        <v>6</v>
      </c>
    </row>
    <row r="42" spans="1:10" ht="15.95" customHeight="1" x14ac:dyDescent="0.15">
      <c r="A42" s="116">
        <v>38</v>
      </c>
      <c r="B42" s="117" t="s">
        <v>633</v>
      </c>
      <c r="C42" s="118"/>
      <c r="D42" s="119">
        <v>1</v>
      </c>
      <c r="E42" s="120">
        <v>1</v>
      </c>
      <c r="F42" s="121">
        <v>1</v>
      </c>
      <c r="G42" s="119">
        <v>1</v>
      </c>
      <c r="H42" s="122">
        <v>1</v>
      </c>
      <c r="I42" s="123">
        <v>1</v>
      </c>
      <c r="J42" s="124">
        <f t="shared" si="0"/>
        <v>6</v>
      </c>
    </row>
    <row r="43" spans="1:10" ht="15.95" customHeight="1" x14ac:dyDescent="0.15">
      <c r="A43" s="116">
        <v>39</v>
      </c>
      <c r="B43" s="117" t="s">
        <v>650</v>
      </c>
      <c r="C43" s="118"/>
      <c r="D43" s="119">
        <v>2</v>
      </c>
      <c r="E43" s="120">
        <v>1</v>
      </c>
      <c r="F43" s="121">
        <v>1</v>
      </c>
      <c r="G43" s="119">
        <v>1</v>
      </c>
      <c r="H43" s="122">
        <v>1</v>
      </c>
      <c r="I43" s="123">
        <v>1</v>
      </c>
      <c r="J43" s="124">
        <f t="shared" si="0"/>
        <v>7</v>
      </c>
    </row>
    <row r="44" spans="1:10" ht="15.95" customHeight="1" x14ac:dyDescent="0.15">
      <c r="A44" s="116">
        <v>40</v>
      </c>
      <c r="B44" s="117" t="s">
        <v>667</v>
      </c>
      <c r="C44" s="118"/>
      <c r="D44" s="119">
        <v>1</v>
      </c>
      <c r="E44" s="120">
        <v>1</v>
      </c>
      <c r="F44" s="121">
        <v>1</v>
      </c>
      <c r="G44" s="119">
        <v>1</v>
      </c>
      <c r="H44" s="122">
        <v>2</v>
      </c>
      <c r="I44" s="123">
        <v>1</v>
      </c>
      <c r="J44" s="124">
        <f t="shared" si="0"/>
        <v>7</v>
      </c>
    </row>
    <row r="45" spans="1:10" ht="15.95" customHeight="1" x14ac:dyDescent="0.15">
      <c r="A45" s="116">
        <v>41</v>
      </c>
      <c r="B45" s="117" t="s">
        <v>683</v>
      </c>
      <c r="C45" s="118"/>
      <c r="D45" s="119">
        <v>2</v>
      </c>
      <c r="E45" s="120">
        <v>1</v>
      </c>
      <c r="F45" s="121">
        <v>1</v>
      </c>
      <c r="G45" s="119">
        <v>2</v>
      </c>
      <c r="H45" s="122">
        <v>2</v>
      </c>
      <c r="I45" s="123">
        <v>1</v>
      </c>
      <c r="J45" s="124">
        <f t="shared" si="0"/>
        <v>9</v>
      </c>
    </row>
    <row r="46" spans="1:10" ht="15.95" customHeight="1" x14ac:dyDescent="0.15">
      <c r="A46" s="116">
        <v>42</v>
      </c>
      <c r="B46" s="117" t="s">
        <v>700</v>
      </c>
      <c r="C46" s="118"/>
      <c r="D46" s="119">
        <v>1</v>
      </c>
      <c r="E46" s="120">
        <v>0</v>
      </c>
      <c r="F46" s="121">
        <v>0</v>
      </c>
      <c r="G46" s="119">
        <v>1</v>
      </c>
      <c r="H46" s="122">
        <v>1</v>
      </c>
      <c r="I46" s="123">
        <v>0</v>
      </c>
      <c r="J46" s="124">
        <f t="shared" si="0"/>
        <v>3</v>
      </c>
    </row>
    <row r="47" spans="1:10" ht="15.95" customHeight="1" x14ac:dyDescent="0.15">
      <c r="A47" s="116">
        <v>43</v>
      </c>
      <c r="B47" s="117" t="s">
        <v>710</v>
      </c>
      <c r="C47" s="118"/>
      <c r="D47" s="119">
        <v>2</v>
      </c>
      <c r="E47" s="120">
        <v>1</v>
      </c>
      <c r="F47" s="121">
        <v>1</v>
      </c>
      <c r="G47" s="119">
        <v>1</v>
      </c>
      <c r="H47" s="122">
        <v>1</v>
      </c>
      <c r="I47" s="123">
        <v>1</v>
      </c>
      <c r="J47" s="124">
        <f t="shared" si="0"/>
        <v>7</v>
      </c>
    </row>
    <row r="48" spans="1:10" ht="15.95" customHeight="1" x14ac:dyDescent="0.15">
      <c r="A48" s="116">
        <v>44</v>
      </c>
      <c r="B48" s="117" t="s">
        <v>798</v>
      </c>
      <c r="C48" s="118"/>
      <c r="D48" s="119">
        <v>2</v>
      </c>
      <c r="E48" s="120">
        <v>2</v>
      </c>
      <c r="F48" s="121">
        <v>1</v>
      </c>
      <c r="G48" s="119">
        <v>2</v>
      </c>
      <c r="H48" s="122">
        <v>2</v>
      </c>
      <c r="I48" s="123">
        <v>2</v>
      </c>
      <c r="J48" s="124">
        <f t="shared" si="0"/>
        <v>11</v>
      </c>
    </row>
    <row r="49" spans="1:10" s="125" customFormat="1" ht="15.95" customHeight="1" x14ac:dyDescent="0.15">
      <c r="A49" s="116">
        <v>45</v>
      </c>
      <c r="B49" s="117" t="s">
        <v>728</v>
      </c>
      <c r="C49" s="118"/>
      <c r="D49" s="119">
        <v>1</v>
      </c>
      <c r="E49" s="120">
        <v>1</v>
      </c>
      <c r="F49" s="121">
        <v>1</v>
      </c>
      <c r="G49" s="119">
        <v>1</v>
      </c>
      <c r="H49" s="122">
        <v>1</v>
      </c>
      <c r="I49" s="123">
        <v>1</v>
      </c>
      <c r="J49" s="124">
        <f t="shared" si="0"/>
        <v>6</v>
      </c>
    </row>
    <row r="50" spans="1:10" s="125" customFormat="1" ht="15.95" customHeight="1" x14ac:dyDescent="0.15">
      <c r="A50" s="116">
        <v>46</v>
      </c>
      <c r="B50" s="117" t="s">
        <v>746</v>
      </c>
      <c r="C50" s="118"/>
      <c r="D50" s="119">
        <v>1</v>
      </c>
      <c r="E50" s="120">
        <v>2</v>
      </c>
      <c r="F50" s="121">
        <v>1</v>
      </c>
      <c r="G50" s="119">
        <v>1</v>
      </c>
      <c r="H50" s="122">
        <v>1</v>
      </c>
      <c r="I50" s="123">
        <v>1</v>
      </c>
      <c r="J50" s="124">
        <f t="shared" si="0"/>
        <v>7</v>
      </c>
    </row>
    <row r="51" spans="1:10" s="125" customFormat="1" ht="15.95" customHeight="1" x14ac:dyDescent="0.15">
      <c r="A51" s="116">
        <v>47</v>
      </c>
      <c r="B51" s="117" t="s">
        <v>763</v>
      </c>
      <c r="C51" s="118"/>
      <c r="D51" s="119">
        <v>1</v>
      </c>
      <c r="E51" s="120">
        <v>1</v>
      </c>
      <c r="F51" s="121">
        <v>1</v>
      </c>
      <c r="G51" s="119">
        <v>2</v>
      </c>
      <c r="H51" s="122">
        <v>2</v>
      </c>
      <c r="I51" s="123">
        <v>1</v>
      </c>
      <c r="J51" s="124">
        <f t="shared" si="0"/>
        <v>8</v>
      </c>
    </row>
    <row r="52" spans="1:10" s="125" customFormat="1" ht="15.95" customHeight="1" x14ac:dyDescent="0.15">
      <c r="A52" s="126">
        <v>48</v>
      </c>
      <c r="B52" s="127" t="s">
        <v>780</v>
      </c>
      <c r="C52" s="128"/>
      <c r="D52" s="129">
        <v>1</v>
      </c>
      <c r="E52" s="130">
        <v>1</v>
      </c>
      <c r="F52" s="131">
        <v>1</v>
      </c>
      <c r="G52" s="119">
        <v>1</v>
      </c>
      <c r="H52" s="122">
        <v>1</v>
      </c>
      <c r="I52" s="123">
        <v>1</v>
      </c>
      <c r="J52" s="132">
        <f t="shared" si="0"/>
        <v>6</v>
      </c>
    </row>
    <row r="53" spans="1:10" s="125" customFormat="1" ht="15.95" customHeight="1" x14ac:dyDescent="0.15">
      <c r="A53" s="100"/>
      <c r="B53" s="133" t="s">
        <v>967</v>
      </c>
      <c r="C53" s="101"/>
      <c r="D53" s="134">
        <f t="shared" ref="D53:J53" si="1">SUM(D5:D52)</f>
        <v>59</v>
      </c>
      <c r="E53" s="134">
        <f t="shared" si="1"/>
        <v>54</v>
      </c>
      <c r="F53" s="135">
        <f t="shared" si="1"/>
        <v>49</v>
      </c>
      <c r="G53" s="136">
        <f t="shared" si="1"/>
        <v>60</v>
      </c>
      <c r="H53" s="137">
        <f t="shared" si="1"/>
        <v>53</v>
      </c>
      <c r="I53" s="138">
        <f t="shared" si="1"/>
        <v>48</v>
      </c>
      <c r="J53" s="139">
        <f t="shared" si="1"/>
        <v>323</v>
      </c>
    </row>
  </sheetData>
  <mergeCells count="5">
    <mergeCell ref="A1:J1"/>
    <mergeCell ref="B3:B4"/>
    <mergeCell ref="D3:F3"/>
    <mergeCell ref="G3:I3"/>
    <mergeCell ref="J3:J4"/>
  </mergeCells>
  <phoneticPr fontId="2"/>
  <dataValidations count="2">
    <dataValidation type="list" allowBlank="1" showInputMessage="1" showErrorMessage="1" sqref="IX5:JB52 WVJ983045:WVN983092 WLN983045:WLR983092 WBR983045:WBV983092 VRV983045:VRZ983092 VHZ983045:VID983092 UYD983045:UYH983092 UOH983045:UOL983092 UEL983045:UEP983092 TUP983045:TUT983092 TKT983045:TKX983092 TAX983045:TBB983092 SRB983045:SRF983092 SHF983045:SHJ983092 RXJ983045:RXN983092 RNN983045:RNR983092 RDR983045:RDV983092 QTV983045:QTZ983092 QJZ983045:QKD983092 QAD983045:QAH983092 PQH983045:PQL983092 PGL983045:PGP983092 OWP983045:OWT983092 OMT983045:OMX983092 OCX983045:ODB983092 NTB983045:NTF983092 NJF983045:NJJ983092 MZJ983045:MZN983092 MPN983045:MPR983092 MFR983045:MFV983092 LVV983045:LVZ983092 LLZ983045:LMD983092 LCD983045:LCH983092 KSH983045:KSL983092 KIL983045:KIP983092 JYP983045:JYT983092 JOT983045:JOX983092 JEX983045:JFB983092 IVB983045:IVF983092 ILF983045:ILJ983092 IBJ983045:IBN983092 HRN983045:HRR983092 HHR983045:HHV983092 GXV983045:GXZ983092 GNZ983045:GOD983092 GED983045:GEH983092 FUH983045:FUL983092 FKL983045:FKP983092 FAP983045:FAT983092 EQT983045:EQX983092 EGX983045:EHB983092 DXB983045:DXF983092 DNF983045:DNJ983092 DDJ983045:DDN983092 CTN983045:CTR983092 CJR983045:CJV983092 BZV983045:BZZ983092 BPZ983045:BQD983092 BGD983045:BGH983092 AWH983045:AWL983092 AML983045:AMP983092 ACP983045:ACT983092 ST983045:SX983092 IX983045:JB983092 WVJ917509:WVN917556 WLN917509:WLR917556 WBR917509:WBV917556 VRV917509:VRZ917556 VHZ917509:VID917556 UYD917509:UYH917556 UOH917509:UOL917556 UEL917509:UEP917556 TUP917509:TUT917556 TKT917509:TKX917556 TAX917509:TBB917556 SRB917509:SRF917556 SHF917509:SHJ917556 RXJ917509:RXN917556 RNN917509:RNR917556 RDR917509:RDV917556 QTV917509:QTZ917556 QJZ917509:QKD917556 QAD917509:QAH917556 PQH917509:PQL917556 PGL917509:PGP917556 OWP917509:OWT917556 OMT917509:OMX917556 OCX917509:ODB917556 NTB917509:NTF917556 NJF917509:NJJ917556 MZJ917509:MZN917556 MPN917509:MPR917556 MFR917509:MFV917556 LVV917509:LVZ917556 LLZ917509:LMD917556 LCD917509:LCH917556 KSH917509:KSL917556 KIL917509:KIP917556 JYP917509:JYT917556 JOT917509:JOX917556" xr:uid="{00000000-0002-0000-0200-000000000000}">
      <formula1>#REF!</formula1>
    </dataValidation>
    <dataValidation type="list" allowBlank="1" showInputMessage="1" showErrorMessage="1" sqref="JEX917509:JFB917556 IVB917509:IVF917556 ILF917509:ILJ917556 IBJ917509:IBN917556 HRN917509:HRR917556 HHR917509:HHV917556 GXV917509:GXZ917556 GNZ917509:GOD917556 GED917509:GEH917556 FUH917509:FUL917556 FKL917509:FKP917556 FAP917509:FAT917556 EQT917509:EQX917556 EGX917509:EHB917556 DXB917509:DXF917556 DNF917509:DNJ917556 DDJ917509:DDN917556 CTN917509:CTR917556 CJR917509:CJV917556 BZV917509:BZZ917556 BPZ917509:BQD917556 BGD917509:BGH917556 AWH917509:AWL917556 AML917509:AMP917556 ACP917509:ACT917556 ST917509:SX917556 IX917509:JB917556 WVJ851973:WVN852020 WLN851973:WLR852020 WBR851973:WBV852020 VRV851973:VRZ852020 VHZ851973:VID852020 UYD851973:UYH852020 UOH851973:UOL852020 UEL851973:UEP852020 TUP851973:TUT852020 TKT851973:TKX852020 TAX851973:TBB852020 SRB851973:SRF852020 SHF851973:SHJ852020 RXJ851973:RXN852020 RNN851973:RNR852020 RDR851973:RDV852020 QTV851973:QTZ852020 QJZ851973:QKD852020 QAD851973:QAH852020 PQH851973:PQL852020 PGL851973:PGP852020 OWP851973:OWT852020 OMT851973:OMX852020 OCX851973:ODB852020 NTB851973:NTF852020 NJF851973:NJJ852020 MZJ851973:MZN852020 MPN851973:MPR852020 MFR851973:MFV852020 LVV851973:LVZ852020 LLZ851973:LMD852020 LCD851973:LCH852020 KSH851973:KSL852020 KIL851973:KIP852020 JYP851973:JYT852020 JOT851973:JOX852020 JEX851973:JFB852020 IVB851973:IVF852020 ILF851973:ILJ852020 IBJ851973:IBN852020 HRN851973:HRR852020 HHR851973:HHV852020 GXV851973:GXZ852020 GNZ851973:GOD852020 GED851973:GEH852020 FUH851973:FUL852020 FKL851973:FKP852020 FAP851973:FAT852020 EQT851973:EQX852020 EGX851973:EHB852020 DXB851973:DXF852020 DNF851973:DNJ852020 DDJ851973:DDN852020 CTN851973:CTR852020 CJR851973:CJV852020 BZV851973:BZZ852020 BPZ851973:BQD852020 BGD851973:BGH852020 AWH851973:AWL852020 AML851973:AMP852020 ACP851973:ACT852020 ST851973:SX852020 IX851973:JB852020 WVJ786437:WVN786484 WLN786437:WLR786484 WBR786437:WBV786484 VRV786437:VRZ786484 VHZ786437:VID786484 UYD786437:UYH786484 UOH786437:UOL786484 UEL786437:UEP786484 TUP786437:TUT786484 TKT786437:TKX786484 CJR5:CJV52 BZV5:BZZ52 BPZ5:BQD52 BGD5:BGH52 AWH5:AWL52 AML5:AMP52 ACP5:ACT52 ST5:SX52 QJZ65541:QKD65588 QAD65541:QAH65588 PQH65541:PQL65588 PGL65541:PGP65588 OWP65541:OWT65588 OMT65541:OMX65588 OCX65541:ODB65588 NTB65541:NTF65588 NJF65541:NJJ65588 MZJ65541:MZN65588 MPN65541:MPR65588 MFR65541:MFV65588 LVV65541:LVZ65588 LLZ65541:LMD65588 LCD65541:LCH65588 KSH65541:KSL65588 KIL65541:KIP65588 JYP65541:JYT65588 JOT65541:JOX65588 JEX65541:JFB65588 IVB65541:IVF65588 ILF65541:ILJ65588 IBJ65541:IBN65588 HRN65541:HRR65588 HHR65541:HHV65588 GXV65541:GXZ65588 GNZ65541:GOD65588 GED65541:GEH65588 FUH65541:FUL65588 FKL65541:FKP65588 FAP65541:FAT65588 EQT65541:EQX65588 EGX65541:EHB65588 DXB65541:DXF65588 DNF65541:DNJ65588 DDJ65541:DDN65588 CTN65541:CTR65588 CJR65541:CJV65588 BZV65541:BZZ65588 BPZ65541:BQD65588 BGD65541:BGH65588 AWH65541:AWL65588 AML65541:AMP65588 ACP65541:ACT65588 ST65541:SX65588 IX65541:JB65588 WVJ5:WVN52 WLN5:WLR52 WBR5:WBV52 VRV5:VRZ52 VHZ5:VID52 UYD5:UYH52 UOH5:UOL52 UEL5:UEP52 TUP5:TUT52 TKT5:TKX52 TAX5:TBB52 SRB5:SRF52 SHF5:SHJ52 RXJ5:RXN52 RNN5:RNR52 RDR5:RDV52 QTV5:QTZ52 QJZ5:QKD52 QAD5:QAH52 PQH5:PQL52 PGL5:PGP52 OWP5:OWT52 OMT5:OMX52 OCX5:ODB52 NTB5:NTF52 NJF5:NJJ52 MZJ5:MZN52 MPN5:MPR52 MFR5:MFV52 LVV5:LVZ52 LLZ5:LMD52 LCD5:LCH52 KSH5:KSL52 KIL5:KIP52 JYP5:JYT52 JOT5:JOX52 JEX5:JFB52 IVB5:IVF52 ILF5:ILJ52 IBJ5:IBN52 HRN5:HRR52 HHR5:HHV52 GXV5:GXZ52 GNZ5:GOD52 GED5:GEH52 FUH5:FUL52 FKL5:FKP52 FAP5:FAT52 EQT5:EQX52 EGX5:EHB52 DXB5:DXF52 DNF5:DNJ52 DDJ5:DDN52 CTN5:CTR52 GNZ196613:GOD196660 GED196613:GEH196660 FUH196613:FUL196660 FKL196613:FKP196660 FAP196613:FAT196660 EQT196613:EQX196660 EGX196613:EHB196660 DXB196613:DXF196660 DNF196613:DNJ196660 DDJ196613:DDN196660 CTN196613:CTR196660 CJR196613:CJV196660 BZV196613:BZZ196660 BPZ196613:BQD196660 BGD196613:BGH196660 AWH196613:AWL196660 AML196613:AMP196660 ACP196613:ACT196660 ST196613:SX196660 IX196613:JB196660 WVJ131077:WVN131124 WLN131077:WLR131124 WBR131077:WBV131124 VRV131077:VRZ131124 VHZ131077:VID131124 UYD131077:UYH131124 UOH131077:UOL131124 UEL131077:UEP131124 TUP131077:TUT131124 TKT131077:TKX131124 TAX131077:TBB131124 SRB131077:SRF131124 SHF131077:SHJ131124 RXJ131077:RXN131124 RNN131077:RNR131124 RDR131077:RDV131124 QTV131077:QTZ131124 QJZ131077:QKD131124 QAD131077:QAH131124 PQH131077:PQL131124 PGL131077:PGP131124 OWP131077:OWT131124 OMT131077:OMX131124 OCX131077:ODB131124 NTB131077:NTF131124 NJF131077:NJJ131124 MZJ131077:MZN131124 MPN131077:MPR131124 MFR131077:MFV131124 LVV131077:LVZ131124 LLZ131077:LMD131124 LCD131077:LCH131124 KSH131077:KSL131124 KIL131077:KIP131124 JYP131077:JYT131124 JOT131077:JOX131124 JEX131077:JFB131124 IVB131077:IVF131124 ILF131077:ILJ131124 IBJ131077:IBN131124 HRN131077:HRR131124 HHR131077:HHV131124 GXV131077:GXZ131124 GNZ131077:GOD131124 GED131077:GEH131124 FUH131077:FUL131124 FKL131077:FKP131124 FAP131077:FAT131124 EQT131077:EQX131124 EGX131077:EHB131124 DXB131077:DXF131124 DNF131077:DNJ131124 DDJ131077:DDN131124 CTN131077:CTR131124 CJR131077:CJV131124 BZV131077:BZZ131124 BPZ131077:BQD131124 BGD131077:BGH131124 AWH131077:AWL131124 AML131077:AMP131124 ACP131077:ACT131124 ST131077:SX131124 IX131077:JB131124 WVJ65541:WVN65588 WLN65541:WLR65588 WBR65541:WBV65588 VRV65541:VRZ65588 VHZ65541:VID65588 UYD65541:UYH65588 UOH65541:UOL65588 UEL65541:UEP65588 TUP65541:TUT65588 TKT65541:TKX65588 TAX65541:TBB65588 SRB65541:SRF65588 SHF65541:SHJ65588 RXJ65541:RXN65588 RNN65541:RNR65588 RDR65541:RDV65588 QTV65541:QTZ65588 UOH262149:UOL262196 UEL262149:UEP262196 TUP262149:TUT262196 TKT262149:TKX262196 TAX262149:TBB262196 SRB262149:SRF262196 SHF262149:SHJ262196 RXJ262149:RXN262196 RNN262149:RNR262196 RDR262149:RDV262196 QTV262149:QTZ262196 QJZ262149:QKD262196 QAD262149:QAH262196 PQH262149:PQL262196 PGL262149:PGP262196 OWP262149:OWT262196 OMT262149:OMX262196 OCX262149:ODB262196 NTB262149:NTF262196 NJF262149:NJJ262196 MZJ262149:MZN262196 MPN262149:MPR262196 MFR262149:MFV262196 LVV262149:LVZ262196 LLZ262149:LMD262196 LCD262149:LCH262196 KSH262149:KSL262196 KIL262149:KIP262196 JYP262149:JYT262196 JOT262149:JOX262196 JEX262149:JFB262196 IVB262149:IVF262196 ILF262149:ILJ262196 IBJ262149:IBN262196 HRN262149:HRR262196 HHR262149:HHV262196 GXV262149:GXZ262196 GNZ262149:GOD262196 GED262149:GEH262196 FUH262149:FUL262196 FKL262149:FKP262196 FAP262149:FAT262196 EQT262149:EQX262196 EGX262149:EHB262196 DXB262149:DXF262196 DNF262149:DNJ262196 DDJ262149:DDN262196 CTN262149:CTR262196 CJR262149:CJV262196 BZV262149:BZZ262196 BPZ262149:BQD262196 BGD262149:BGH262196 AWH262149:AWL262196 AML262149:AMP262196 ACP262149:ACT262196 ST262149:SX262196 IX262149:JB262196 WVJ196613:WVN196660 WLN196613:WLR196660 WBR196613:WBV196660 VRV196613:VRZ196660 VHZ196613:VID196660 UYD196613:UYH196660 UOH196613:UOL196660 UEL196613:UEP196660 TUP196613:TUT196660 TKT196613:TKX196660 TAX196613:TBB196660 SRB196613:SRF196660 SHF196613:SHJ196660 RXJ196613:RXN196660 RNN196613:RNR196660 RDR196613:RDV196660 QTV196613:QTZ196660 QJZ196613:QKD196660 QAD196613:QAH196660 PQH196613:PQL196660 PGL196613:PGP196660 OWP196613:OWT196660 OMT196613:OMX196660 OCX196613:ODB196660 NTB196613:NTF196660 NJF196613:NJJ196660 MZJ196613:MZN196660 MPN196613:MPR196660 MFR196613:MFV196660 LVV196613:LVZ196660 LLZ196613:LMD196660 LCD196613:LCH196660 KSH196613:KSL196660 KIL196613:KIP196660 JYP196613:JYT196660 JOT196613:JOX196660 JEX196613:JFB196660 IVB196613:IVF196660 ILF196613:ILJ196660 IBJ196613:IBN196660 HRN196613:HRR196660 HHR196613:HHV196660 GXV196613:GXZ196660 KSH393221:KSL393268 KIL393221:KIP393268 JYP393221:JYT393268 JOT393221:JOX393268 JEX393221:JFB393268 IVB393221:IVF393268 ILF393221:ILJ393268 IBJ393221:IBN393268 HRN393221:HRR393268 HHR393221:HHV393268 GXV393221:GXZ393268 GNZ393221:GOD393268 GED393221:GEH393268 FUH393221:FUL393268 FKL393221:FKP393268 FAP393221:FAT393268 EQT393221:EQX393268 EGX393221:EHB393268 DXB393221:DXF393268 DNF393221:DNJ393268 DDJ393221:DDN393268 CTN393221:CTR393268 CJR393221:CJV393268 BZV393221:BZZ393268 BPZ393221:BQD393268 BGD393221:BGH393268 AWH393221:AWL393268 AML393221:AMP393268 ACP393221:ACT393268 ST393221:SX393268 IX393221:JB393268 WVJ327685:WVN327732 WLN327685:WLR327732 WBR327685:WBV327732 VRV327685:VRZ327732 VHZ327685:VID327732 UYD327685:UYH327732 UOH327685:UOL327732 UEL327685:UEP327732 TUP327685:TUT327732 TKT327685:TKX327732 TAX327685:TBB327732 SRB327685:SRF327732 SHF327685:SHJ327732 RXJ327685:RXN327732 RNN327685:RNR327732 RDR327685:RDV327732 QTV327685:QTZ327732 QJZ327685:QKD327732 QAD327685:QAH327732 PQH327685:PQL327732 PGL327685:PGP327732 OWP327685:OWT327732 OMT327685:OMX327732 OCX327685:ODB327732 NTB327685:NTF327732 NJF327685:NJJ327732 MZJ327685:MZN327732 MPN327685:MPR327732 MFR327685:MFV327732 LVV327685:LVZ327732 LLZ327685:LMD327732 LCD327685:LCH327732 KSH327685:KSL327732 KIL327685:KIP327732 JYP327685:JYT327732 JOT327685:JOX327732 JEX327685:JFB327732 IVB327685:IVF327732 ILF327685:ILJ327732 IBJ327685:IBN327732 HRN327685:HRR327732 HHR327685:HHV327732 GXV327685:GXZ327732 GNZ327685:GOD327732 GED327685:GEH327732 FUH327685:FUL327732 FKL327685:FKP327732 FAP327685:FAT327732 EQT327685:EQX327732 EGX327685:EHB327732 DXB327685:DXF327732 DNF327685:DNJ327732 DDJ327685:DDN327732 CTN327685:CTR327732 CJR327685:CJV327732 BZV327685:BZZ327732 BPZ327685:BQD327732 BGD327685:BGH327732 AWH327685:AWL327732 AML327685:AMP327732 ACP327685:ACT327732 ST327685:SX327732 IX327685:JB327732 WVJ262149:WVN262196 WLN262149:WLR262196 WBR262149:WBV262196 VRV262149:VRZ262196 VHZ262149:VID262196 UYD262149:UYH262196 AWH524293:AWL524340 AML524293:AMP524340 ACP524293:ACT524340 ST524293:SX524340 IX524293:JB524340 WVJ458757:WVN458804 WLN458757:WLR458804 WBR458757:WBV458804 VRV458757:VRZ458804 VHZ458757:VID458804 UYD458757:UYH458804 UOH458757:UOL458804 UEL458757:UEP458804 TUP458757:TUT458804 TKT458757:TKX458804 TAX458757:TBB458804 SRB458757:SRF458804 SHF458757:SHJ458804 RXJ458757:RXN458804 RNN458757:RNR458804 RDR458757:RDV458804 QTV458757:QTZ458804 QJZ458757:QKD458804 QAD458757:QAH458804 PQH458757:PQL458804 PGL458757:PGP458804 OWP458757:OWT458804 OMT458757:OMX458804 OCX458757:ODB458804 NTB458757:NTF458804 NJF458757:NJJ458804 MZJ458757:MZN458804 MPN458757:MPR458804 MFR458757:MFV458804 LVV458757:LVZ458804 LLZ458757:LMD458804 LCD458757:LCH458804 KSH458757:KSL458804 KIL458757:KIP458804 JYP458757:JYT458804 JOT458757:JOX458804 JEX458757:JFB458804 IVB458757:IVF458804 ILF458757:ILJ458804 IBJ458757:IBN458804 HRN458757:HRR458804 HHR458757:HHV458804 GXV458757:GXZ458804 GNZ458757:GOD458804 GED458757:GEH458804 FUH458757:FUL458804 FKL458757:FKP458804 FAP458757:FAT458804 EQT458757:EQX458804 EGX458757:EHB458804 DXB458757:DXF458804 DNF458757:DNJ458804 DDJ458757:DDN458804 CTN458757:CTR458804 CJR458757:CJV458804 BZV458757:BZZ458804 BPZ458757:BQD458804 BGD458757:BGH458804 AWH458757:AWL458804 AML458757:AMP458804 ACP458757:ACT458804 ST458757:SX458804 IX458757:JB458804 WVJ393221:WVN393268 WLN393221:WLR393268 WBR393221:WBV393268 VRV393221:VRZ393268 VHZ393221:VID393268 UYD393221:UYH393268 UOH393221:UOL393268 UEL393221:UEP393268 TUP393221:TUT393268 TKT393221:TKX393268 TAX393221:TBB393268 SRB393221:SRF393268 SHF393221:SHJ393268 RXJ393221:RXN393268 RNN393221:RNR393268 RDR393221:RDV393268 QTV393221:QTZ393268 QJZ393221:QKD393268 QAD393221:QAH393268 PQH393221:PQL393268 PGL393221:PGP393268 OWP393221:OWT393268 OMT393221:OMX393268 OCX393221:ODB393268 NTB393221:NTF393268 NJF393221:NJJ393268 MZJ393221:MZN393268 MPN393221:MPR393268 MFR393221:MFV393268 LVV393221:LVZ393268 LLZ393221:LMD393268 LCD393221:LCH393268 OWP589829:OWT589876 OMT589829:OMX589876 OCX589829:ODB589876 NTB589829:NTF589876 NJF589829:NJJ589876 MZJ589829:MZN589876 MPN589829:MPR589876 MFR589829:MFV589876 LVV589829:LVZ589876 LLZ589829:LMD589876 LCD589829:LCH589876 KSH589829:KSL589876 KIL589829:KIP589876 JYP589829:JYT589876 JOT589829:JOX589876 JEX589829:JFB589876 IVB589829:IVF589876 ILF589829:ILJ589876 IBJ589829:IBN589876 HRN589829:HRR589876 HHR589829:HHV589876 GXV589829:GXZ589876 GNZ589829:GOD589876 GED589829:GEH589876 FUH589829:FUL589876 FKL589829:FKP589876 FAP589829:FAT589876 EQT589829:EQX589876 EGX589829:EHB589876 DXB589829:DXF589876 DNF589829:DNJ589876 DDJ589829:DDN589876 CTN589829:CTR589876 CJR589829:CJV589876 BZV589829:BZZ589876 BPZ589829:BQD589876 BGD589829:BGH589876 AWH589829:AWL589876 AML589829:AMP589876 ACP589829:ACT589876 ST589829:SX589876 IX589829:JB589876 WVJ524293:WVN524340 WLN524293:WLR524340 WBR524293:WBV524340 VRV524293:VRZ524340 VHZ524293:VID524340 UYD524293:UYH524340 UOH524293:UOL524340 UEL524293:UEP524340 TUP524293:TUT524340 TKT524293:TKX524340 TAX524293:TBB524340 SRB524293:SRF524340 SHF524293:SHJ524340 RXJ524293:RXN524340 RNN524293:RNR524340 RDR524293:RDV524340 QTV524293:QTZ524340 QJZ524293:QKD524340 QAD524293:QAH524340 PQH524293:PQL524340 PGL524293:PGP524340 OWP524293:OWT524340 OMT524293:OMX524340 OCX524293:ODB524340 NTB524293:NTF524340 NJF524293:NJJ524340 MZJ524293:MZN524340 MPN524293:MPR524340 MFR524293:MFV524340 LVV524293:LVZ524340 LLZ524293:LMD524340 LCD524293:LCH524340 KSH524293:KSL524340 KIL524293:KIP524340 JYP524293:JYT524340 JOT524293:JOX524340 JEX524293:JFB524340 IVB524293:IVF524340 ILF524293:ILJ524340 IBJ524293:IBN524340 HRN524293:HRR524340 HHR524293:HHV524340 GXV524293:GXZ524340 GNZ524293:GOD524340 GED524293:GEH524340 FUH524293:FUL524340 FKL524293:FKP524340 FAP524293:FAT524340 EQT524293:EQX524340 EGX524293:EHB524340 DXB524293:DXF524340 DNF524293:DNJ524340 DDJ524293:DDN524340 CTN524293:CTR524340 CJR524293:CJV524340 BZV524293:BZZ524340 BPZ524293:BQD524340 BGD524293:BGH524340 FAP720901:FAT720948 EQT720901:EQX720948 EGX720901:EHB720948 DXB720901:DXF720948 DNF720901:DNJ720948 DDJ720901:DDN720948 CTN720901:CTR720948 CJR720901:CJV720948 BZV720901:BZZ720948 BPZ720901:BQD720948 BGD720901:BGH720948 AWH720901:AWL720948 AML720901:AMP720948 ACP720901:ACT720948 ST720901:SX720948 IX720901:JB720948 WVJ655365:WVN655412 WLN655365:WLR655412 WBR655365:WBV655412 VRV655365:VRZ655412 VHZ655365:VID655412 UYD655365:UYH655412 UOH655365:UOL655412 UEL655365:UEP655412 TUP655365:TUT655412 TKT655365:TKX655412 TAX655365:TBB655412 SRB655365:SRF655412 SHF655365:SHJ655412 RXJ655365:RXN655412 RNN655365:RNR655412 RDR655365:RDV655412 QTV655365:QTZ655412 QJZ655365:QKD655412 QAD655365:QAH655412 PQH655365:PQL655412 PGL655365:PGP655412 OWP655365:OWT655412 OMT655365:OMX655412 OCX655365:ODB655412 NTB655365:NTF655412 NJF655365:NJJ655412 MZJ655365:MZN655412 MPN655365:MPR655412 MFR655365:MFV655412 LVV655365:LVZ655412 LLZ655365:LMD655412 LCD655365:LCH655412 KSH655365:KSL655412 KIL655365:KIP655412 JYP655365:JYT655412 JOT655365:JOX655412 JEX655365:JFB655412 IVB655365:IVF655412 ILF655365:ILJ655412 IBJ655365:IBN655412 HRN655365:HRR655412 HHR655365:HHV655412 GXV655365:GXZ655412 GNZ655365:GOD655412 GED655365:GEH655412 FUH655365:FUL655412 FKL655365:FKP655412 FAP655365:FAT655412 EQT655365:EQX655412 EGX655365:EHB655412 DXB655365:DXF655412 DNF655365:DNJ655412 DDJ655365:DDN655412 CTN655365:CTR655412 CJR655365:CJV655412 BZV655365:BZZ655412 BPZ655365:BQD655412 BGD655365:BGH655412 AWH655365:AWL655412 AML655365:AMP655412 ACP655365:ACT655412 ST655365:SX655412 IX655365:JB655412 WVJ589829:WVN589876 WLN589829:WLR589876 WBR589829:WBV589876 VRV589829:VRZ589876 VHZ589829:VID589876 UYD589829:UYH589876 UOH589829:UOL589876 UEL589829:UEP589876 TUP589829:TUT589876 TKT589829:TKX589876 TAX589829:TBB589876 SRB589829:SRF589876 SHF589829:SHJ589876 RXJ589829:RXN589876 RNN589829:RNR589876 RDR589829:RDV589876 QTV589829:QTZ589876 QJZ589829:QKD589876 QAD589829:QAH589876 PQH589829:PQL589876 PGL589829:PGP589876 TAX786437:TBB786484 SRB786437:SRF786484 SHF786437:SHJ786484 RXJ786437:RXN786484 RNN786437:RNR786484 RDR786437:RDV786484 QTV786437:QTZ786484 QJZ786437:QKD786484 QAD786437:QAH786484 PQH786437:PQL786484 PGL786437:PGP786484 OWP786437:OWT786484 OMT786437:OMX786484 OCX786437:ODB786484 NTB786437:NTF786484 NJF786437:NJJ786484 MZJ786437:MZN786484 MPN786437:MPR786484 MFR786437:MFV786484 LVV786437:LVZ786484 LLZ786437:LMD786484 LCD786437:LCH786484 KSH786437:KSL786484 KIL786437:KIP786484 JYP786437:JYT786484 JOT786437:JOX786484 JEX786437:JFB786484 IVB786437:IVF786484 ILF786437:ILJ786484 IBJ786437:IBN786484 HRN786437:HRR786484 HHR786437:HHV786484 GXV786437:GXZ786484 GNZ786437:GOD786484 GED786437:GEH786484 FUH786437:FUL786484 FKL786437:FKP786484 FAP786437:FAT786484 EQT786437:EQX786484 EGX786437:EHB786484 DXB786437:DXF786484 DNF786437:DNJ786484 DDJ786437:DDN786484 CTN786437:CTR786484 CJR786437:CJV786484 BZV786437:BZZ786484 BPZ786437:BQD786484 BGD786437:BGH786484 AWH786437:AWL786484 AML786437:AMP786484 ACP786437:ACT786484 ST786437:SX786484 IX786437:JB786484 WVJ720901:WVN720948 WLN720901:WLR720948 WBR720901:WBV720948 VRV720901:VRZ720948 VHZ720901:VID720948 UYD720901:UYH720948 UOH720901:UOL720948 UEL720901:UEP720948 TUP720901:TUT720948 TKT720901:TKX720948 TAX720901:TBB720948 SRB720901:SRF720948 SHF720901:SHJ720948 RXJ720901:RXN720948 RNN720901:RNR720948 RDR720901:RDV720948 QTV720901:QTZ720948 QJZ720901:QKD720948 QAD720901:QAH720948 PQH720901:PQL720948 PGL720901:PGP720948 OWP720901:OWT720948 OMT720901:OMX720948 OCX720901:ODB720948 NTB720901:NTF720948 NJF720901:NJJ720948 MZJ720901:MZN720948 MPN720901:MPR720948 MFR720901:MFV720948 LVV720901:LVZ720948 LLZ720901:LMD720948 LCD720901:LCH720948 KSH720901:KSL720948 KIL720901:KIP720948 JYP720901:JYT720948 JOT720901:JOX720948 JEX720901:JFB720948 IVB720901:IVF720948 ILF720901:ILJ720948 IBJ720901:IBN720948 HRN720901:HRR720948 HHR720901:HHV720948 GXV720901:GXZ720948 GNZ720901:GOD720948 GED720901:GEH720948 FUH720901:FUL720948 FKL720901:FKP720948" xr:uid="{00000000-0002-0000-0200-000001000000}">
      <formula1>#REF!</formula1>
    </dataValidation>
  </dataValidations>
  <pageMargins left="0.39370078740157499" right="0.31496062992126" top="0.511811023622047" bottom="0.55118110236220497" header="0.43307086614173201" footer="0.511811023622047"/>
  <pageSetup paperSize="9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tabColor theme="3" tint="0.39997558519241921"/>
  </sheetPr>
  <dimension ref="A1:O65"/>
  <sheetViews>
    <sheetView workbookViewId="0">
      <pane ySplit="2" topLeftCell="A3" activePane="bottomLeft" state="frozen"/>
      <selection activeCell="G65" sqref="G65"/>
      <selection pane="bottomLeft" activeCell="G65" sqref="G65"/>
    </sheetView>
  </sheetViews>
  <sheetFormatPr defaultRowHeight="13.5" x14ac:dyDescent="0.15"/>
  <cols>
    <col min="1" max="2" width="4.125" customWidth="1"/>
    <col min="3" max="3" width="6.125" customWidth="1"/>
    <col min="4" max="4" width="6" style="15" bestFit="1" customWidth="1"/>
    <col min="5" max="5" width="6.75" style="15" bestFit="1" customWidth="1"/>
    <col min="6" max="6" width="6.75" style="45" bestFit="1" customWidth="1"/>
    <col min="7" max="7" width="12.625" customWidth="1"/>
    <col min="8" max="8" width="12.375" customWidth="1"/>
    <col min="9" max="9" width="28.375" customWidth="1"/>
    <col min="10" max="10" width="19.375" bestFit="1" customWidth="1"/>
    <col min="11" max="11" width="15.375" bestFit="1" customWidth="1"/>
    <col min="12" max="12" width="0" hidden="1" customWidth="1"/>
    <col min="13" max="13" width="26.5" hidden="1" customWidth="1"/>
    <col min="14" max="14" width="0" hidden="1" customWidth="1"/>
  </cols>
  <sheetData>
    <row r="1" spans="1:15" ht="18" thickBot="1" x14ac:dyDescent="0.2">
      <c r="C1" s="297" t="s">
        <v>968</v>
      </c>
      <c r="D1" s="298"/>
      <c r="E1" s="298"/>
      <c r="F1" s="298"/>
      <c r="G1" s="298"/>
      <c r="H1" s="298"/>
      <c r="I1" s="298"/>
      <c r="J1" s="299"/>
      <c r="K1" s="92">
        <f ca="1">COUNTIF(L:L,"&gt;1")</f>
        <v>46</v>
      </c>
      <c r="L1" t="s">
        <v>969</v>
      </c>
      <c r="N1" t="s">
        <v>970</v>
      </c>
    </row>
    <row r="2" spans="1:15" s="15" customFormat="1" ht="27.75" thickBot="1" x14ac:dyDescent="0.2">
      <c r="A2" s="15" t="s">
        <v>971</v>
      </c>
      <c r="B2" s="15" t="s">
        <v>972</v>
      </c>
      <c r="C2" s="26" t="s">
        <v>973</v>
      </c>
      <c r="D2" s="34" t="s">
        <v>974</v>
      </c>
      <c r="E2" s="27" t="s">
        <v>975</v>
      </c>
      <c r="F2" s="38" t="s">
        <v>976</v>
      </c>
      <c r="G2" s="27" t="s">
        <v>1</v>
      </c>
      <c r="H2" s="27" t="s">
        <v>977</v>
      </c>
      <c r="I2" s="31" t="s">
        <v>978</v>
      </c>
      <c r="J2" s="28" t="s">
        <v>979</v>
      </c>
      <c r="K2" s="91" t="s">
        <v>980</v>
      </c>
      <c r="N2" s="15" t="s">
        <v>981</v>
      </c>
      <c r="O2" s="15" t="s">
        <v>982</v>
      </c>
    </row>
    <row r="3" spans="1:15" x14ac:dyDescent="0.15">
      <c r="A3" s="55">
        <v>3</v>
      </c>
      <c r="B3" s="55">
        <v>4</v>
      </c>
      <c r="C3" s="23">
        <v>1</v>
      </c>
      <c r="D3" s="35" t="s">
        <v>968</v>
      </c>
      <c r="E3" s="39" t="s">
        <v>983</v>
      </c>
      <c r="F3" s="40">
        <v>1</v>
      </c>
      <c r="G3" s="24" t="s">
        <v>8</v>
      </c>
      <c r="H3" s="24" t="str">
        <f ca="1">IF(OFFSET('参加者名簿（一般）'!$B$3,A3,B3)="","",OFFSET('参加者名簿（一般）'!$B$3,A3,B3))</f>
        <v>松下　一誠</v>
      </c>
      <c r="I3" s="32" t="str">
        <f ca="1">IF(OFFSET('参加者名簿（一般）'!$B$3,A3+1,B3)="","",OFFSET('参加者名簿（一般）'!$B$3,A3+1,B3))</f>
        <v>ＳｐａｒｋｙＪｒ</v>
      </c>
      <c r="J3" s="25"/>
      <c r="K3" t="str">
        <f ca="1">IF(OR(H3="",H3=0),"",G3)</f>
        <v>北北海道</v>
      </c>
      <c r="L3">
        <f t="shared" ref="L3:L34" ca="1" si="0">LEN(H3)</f>
        <v>5</v>
      </c>
      <c r="M3" t="str">
        <f t="shared" ref="M3:M34" ca="1" si="1">I3&amp;"（"&amp;G3&amp;"）"</f>
        <v>ＳｐａｒｋｙＪｒ（北北海道）</v>
      </c>
      <c r="N3">
        <f t="shared" ref="N3:N34" ca="1" si="2">LEN(M3)</f>
        <v>14</v>
      </c>
      <c r="O3" t="str">
        <f t="shared" ref="O3:O34" ca="1" si="3">IF(OR(L3&gt;6,N3&gt;25),"ﾌﾟﾚｰﾄ確認","")</f>
        <v/>
      </c>
    </row>
    <row r="4" spans="1:15" x14ac:dyDescent="0.15">
      <c r="A4">
        <f t="shared" ref="A4:A51" si="4">A3+6</f>
        <v>9</v>
      </c>
      <c r="B4">
        <f t="shared" ref="B4:B51" si="5">B3</f>
        <v>4</v>
      </c>
      <c r="C4" s="23">
        <v>2</v>
      </c>
      <c r="D4" s="36" t="str">
        <f t="shared" ref="D4:D35" si="6">D3</f>
        <v>MA</v>
      </c>
      <c r="E4" s="41" t="s">
        <v>983</v>
      </c>
      <c r="F4" s="42">
        <v>2</v>
      </c>
      <c r="G4" s="16" t="s">
        <v>30</v>
      </c>
      <c r="H4" s="24" t="str">
        <f ca="1">OFFSET('参加者名簿（一般）'!$B$3,A4,B4)</f>
        <v>田中　大誇</v>
      </c>
      <c r="I4" s="32" t="str">
        <f ca="1">OFFSET('参加者名簿（一般）'!$B$3,A4+1,B4)</f>
        <v>倶知安少年団</v>
      </c>
      <c r="J4" s="19"/>
      <c r="K4" t="str">
        <f t="shared" ref="K4:K65" ca="1" si="7">IF(OR(H4="",H4=0),"",G4)</f>
        <v>南北海道</v>
      </c>
      <c r="L4">
        <f t="shared" ca="1" si="0"/>
        <v>5</v>
      </c>
      <c r="M4" t="str">
        <f t="shared" ca="1" si="1"/>
        <v>倶知安少年団（南北海道）</v>
      </c>
      <c r="N4">
        <f t="shared" ca="1" si="2"/>
        <v>12</v>
      </c>
      <c r="O4" t="str">
        <f t="shared" ca="1" si="3"/>
        <v/>
      </c>
    </row>
    <row r="5" spans="1:15" x14ac:dyDescent="0.15">
      <c r="A5">
        <f t="shared" si="4"/>
        <v>15</v>
      </c>
      <c r="B5">
        <f t="shared" si="5"/>
        <v>4</v>
      </c>
      <c r="C5" s="23">
        <v>3</v>
      </c>
      <c r="D5" s="36" t="str">
        <f t="shared" si="6"/>
        <v>MA</v>
      </c>
      <c r="E5" s="41" t="s">
        <v>983</v>
      </c>
      <c r="F5" s="42">
        <v>3</v>
      </c>
      <c r="G5" s="16" t="s">
        <v>47</v>
      </c>
      <c r="H5" s="24" t="str">
        <f ca="1">OFFSET('参加者名簿（一般）'!$B$3,A5,B5)</f>
        <v>北山　悠真</v>
      </c>
      <c r="I5" s="32" t="str">
        <f ca="1">OFFSET('参加者名簿（一般）'!$B$3,A5+1,B5)</f>
        <v>みゆきジュニア</v>
      </c>
      <c r="J5" s="19"/>
      <c r="K5" t="str">
        <f t="shared" ca="1" si="7"/>
        <v>青森県</v>
      </c>
      <c r="L5">
        <f t="shared" ca="1" si="0"/>
        <v>5</v>
      </c>
      <c r="M5" t="str">
        <f t="shared" ca="1" si="1"/>
        <v>みゆきジュニア（青森県）</v>
      </c>
      <c r="N5">
        <f t="shared" ca="1" si="2"/>
        <v>12</v>
      </c>
      <c r="O5" t="str">
        <f t="shared" ca="1" si="3"/>
        <v/>
      </c>
    </row>
    <row r="6" spans="1:15" x14ac:dyDescent="0.15">
      <c r="A6">
        <f t="shared" si="4"/>
        <v>21</v>
      </c>
      <c r="B6">
        <f t="shared" si="5"/>
        <v>4</v>
      </c>
      <c r="C6" s="23">
        <v>4</v>
      </c>
      <c r="D6" s="36" t="str">
        <f t="shared" si="6"/>
        <v>MA</v>
      </c>
      <c r="E6" s="41" t="s">
        <v>984</v>
      </c>
      <c r="F6" s="42">
        <v>3</v>
      </c>
      <c r="G6" s="16" t="s">
        <v>65</v>
      </c>
      <c r="H6" s="24" t="str">
        <f ca="1">OFFSET('参加者名簿（一般）'!$B$3,A6,B6)</f>
        <v>山﨑 強生</v>
      </c>
      <c r="I6" s="32" t="str">
        <f ca="1">OFFSET('参加者名簿（一般）'!$B$3,A6+1,B6)</f>
        <v>滝沢バドラーＺ</v>
      </c>
      <c r="J6" s="19"/>
      <c r="K6" t="str">
        <f t="shared" ca="1" si="7"/>
        <v>岩手県</v>
      </c>
      <c r="L6">
        <f t="shared" ca="1" si="0"/>
        <v>5</v>
      </c>
      <c r="M6" t="str">
        <f t="shared" ca="1" si="1"/>
        <v>滝沢バドラーＺ（岩手県）</v>
      </c>
      <c r="N6">
        <f t="shared" ca="1" si="2"/>
        <v>12</v>
      </c>
      <c r="O6" t="str">
        <f t="shared" ca="1" si="3"/>
        <v/>
      </c>
    </row>
    <row r="7" spans="1:15" x14ac:dyDescent="0.15">
      <c r="A7">
        <f t="shared" si="4"/>
        <v>27</v>
      </c>
      <c r="B7">
        <f t="shared" si="5"/>
        <v>4</v>
      </c>
      <c r="C7" s="23">
        <v>5</v>
      </c>
      <c r="D7" s="36" t="str">
        <f t="shared" si="6"/>
        <v>MA</v>
      </c>
      <c r="E7" s="41" t="s">
        <v>985</v>
      </c>
      <c r="F7" s="42">
        <v>2</v>
      </c>
      <c r="G7" s="16" t="s">
        <v>85</v>
      </c>
      <c r="H7" s="24" t="str">
        <f ca="1">OFFSET('参加者名簿（一般）'!$B$3,A7,B7)</f>
        <v>千葉　陽翔</v>
      </c>
      <c r="I7" s="32" t="str">
        <f ca="1">OFFSET('参加者名簿（一般）'!$B$3,A7+1,B7)</f>
        <v>塩竈ジュニア</v>
      </c>
      <c r="J7" s="19"/>
      <c r="K7" t="str">
        <f t="shared" ca="1" si="7"/>
        <v>宮城県</v>
      </c>
      <c r="L7">
        <f t="shared" ca="1" si="0"/>
        <v>5</v>
      </c>
      <c r="M7" t="str">
        <f t="shared" ca="1" si="1"/>
        <v>塩竈ジュニア（宮城県）</v>
      </c>
      <c r="N7">
        <f t="shared" ca="1" si="2"/>
        <v>11</v>
      </c>
      <c r="O7" t="str">
        <f t="shared" ca="1" si="3"/>
        <v/>
      </c>
    </row>
    <row r="8" spans="1:15" x14ac:dyDescent="0.15">
      <c r="A8">
        <f t="shared" si="4"/>
        <v>33</v>
      </c>
      <c r="B8">
        <f t="shared" si="5"/>
        <v>4</v>
      </c>
      <c r="C8" s="23">
        <v>6</v>
      </c>
      <c r="D8" s="36" t="str">
        <f t="shared" si="6"/>
        <v>MA</v>
      </c>
      <c r="E8" s="41" t="s">
        <v>984</v>
      </c>
      <c r="F8" s="42">
        <v>2</v>
      </c>
      <c r="G8" s="16" t="s">
        <v>102</v>
      </c>
      <c r="H8" s="24" t="str">
        <f ca="1">OFFSET('参加者名簿（一般）'!$B$3,A8,B8)</f>
        <v>奥山 陽翔</v>
      </c>
      <c r="I8" s="32" t="str">
        <f ca="1">OFFSET('参加者名簿（一般）'!$B$3,A8+1,B8)</f>
        <v>大曲スピリッツ</v>
      </c>
      <c r="J8" s="19"/>
      <c r="K8" t="str">
        <f t="shared" ca="1" si="7"/>
        <v>秋田県</v>
      </c>
      <c r="L8">
        <f t="shared" ca="1" si="0"/>
        <v>5</v>
      </c>
      <c r="M8" t="str">
        <f t="shared" ca="1" si="1"/>
        <v>大曲スピリッツ（秋田県）</v>
      </c>
      <c r="N8">
        <f t="shared" ca="1" si="2"/>
        <v>12</v>
      </c>
      <c r="O8" t="str">
        <f t="shared" ca="1" si="3"/>
        <v/>
      </c>
    </row>
    <row r="9" spans="1:15" x14ac:dyDescent="0.15">
      <c r="A9">
        <f t="shared" si="4"/>
        <v>39</v>
      </c>
      <c r="B9">
        <f t="shared" si="5"/>
        <v>4</v>
      </c>
      <c r="C9" s="23">
        <v>7</v>
      </c>
      <c r="D9" s="36" t="str">
        <f t="shared" si="6"/>
        <v>MA</v>
      </c>
      <c r="E9" s="41" t="s">
        <v>984</v>
      </c>
      <c r="F9" s="42">
        <v>1</v>
      </c>
      <c r="G9" s="16" t="s">
        <v>119</v>
      </c>
      <c r="H9" s="24" t="str">
        <f ca="1">OFFSET('参加者名簿（一般）'!$B$3,A9,B9)</f>
        <v>梅津　光利</v>
      </c>
      <c r="I9" s="32" t="str">
        <f ca="1">OFFSET('参加者名簿（一般）'!$B$3,A9+1,B9)</f>
        <v>米沢南部JBC</v>
      </c>
      <c r="J9" s="19"/>
      <c r="K9" t="str">
        <f t="shared" ca="1" si="7"/>
        <v>山形県</v>
      </c>
      <c r="L9">
        <f t="shared" ca="1" si="0"/>
        <v>5</v>
      </c>
      <c r="M9" t="str">
        <f t="shared" ca="1" si="1"/>
        <v>米沢南部JBC（山形県）</v>
      </c>
      <c r="N9">
        <f t="shared" ca="1" si="2"/>
        <v>12</v>
      </c>
      <c r="O9" t="str">
        <f t="shared" ca="1" si="3"/>
        <v/>
      </c>
    </row>
    <row r="10" spans="1:15" x14ac:dyDescent="0.15">
      <c r="A10">
        <f t="shared" si="4"/>
        <v>45</v>
      </c>
      <c r="B10">
        <f t="shared" si="5"/>
        <v>4</v>
      </c>
      <c r="C10" s="23">
        <v>8</v>
      </c>
      <c r="D10" s="36" t="str">
        <f t="shared" si="6"/>
        <v>MA</v>
      </c>
      <c r="E10" s="41" t="s">
        <v>985</v>
      </c>
      <c r="F10" s="42">
        <v>3</v>
      </c>
      <c r="G10" s="16" t="s">
        <v>131</v>
      </c>
      <c r="H10" s="24" t="str">
        <f ca="1">OFFSET('参加者名簿（一般）'!$B$3,A10,B10)</f>
        <v>大宮　蒼空</v>
      </c>
      <c r="I10" s="32" t="str">
        <f ca="1">OFFSET('参加者名簿（一般）'!$B$3,A10+1,B10)</f>
        <v>相馬ジュニア</v>
      </c>
      <c r="J10" s="19"/>
      <c r="K10" t="str">
        <f t="shared" ca="1" si="7"/>
        <v>福島県</v>
      </c>
      <c r="L10">
        <f t="shared" ca="1" si="0"/>
        <v>5</v>
      </c>
      <c r="M10" t="str">
        <f t="shared" ca="1" si="1"/>
        <v>相馬ジュニア（福島県）</v>
      </c>
      <c r="N10">
        <f t="shared" ca="1" si="2"/>
        <v>11</v>
      </c>
      <c r="O10" t="str">
        <f t="shared" ca="1" si="3"/>
        <v/>
      </c>
    </row>
    <row r="11" spans="1:15" x14ac:dyDescent="0.15">
      <c r="A11">
        <f t="shared" si="4"/>
        <v>51</v>
      </c>
      <c r="B11">
        <f t="shared" si="5"/>
        <v>4</v>
      </c>
      <c r="C11" s="23">
        <v>9</v>
      </c>
      <c r="D11" s="36" t="str">
        <f t="shared" si="6"/>
        <v>MA</v>
      </c>
      <c r="E11" s="41" t="s">
        <v>985</v>
      </c>
      <c r="F11" s="42">
        <v>1</v>
      </c>
      <c r="G11" s="16" t="s">
        <v>148</v>
      </c>
      <c r="H11" s="24" t="str">
        <f ca="1">OFFSET('参加者名簿（一般）'!$B$3,A11,B11)</f>
        <v>宮下　桧</v>
      </c>
      <c r="I11" s="32" t="str">
        <f ca="1">OFFSET('参加者名簿（一般）'!$B$3,A11+1,B11)</f>
        <v>ハルトノ</v>
      </c>
      <c r="J11" s="19"/>
      <c r="K11" t="str">
        <f t="shared" ca="1" si="7"/>
        <v>茨城県</v>
      </c>
      <c r="L11">
        <f t="shared" ca="1" si="0"/>
        <v>4</v>
      </c>
      <c r="M11" t="str">
        <f t="shared" ca="1" si="1"/>
        <v>ハルトノ（茨城県）</v>
      </c>
      <c r="N11">
        <f t="shared" ca="1" si="2"/>
        <v>9</v>
      </c>
      <c r="O11" t="str">
        <f t="shared" ca="1" si="3"/>
        <v/>
      </c>
    </row>
    <row r="12" spans="1:15" x14ac:dyDescent="0.15">
      <c r="A12">
        <f t="shared" si="4"/>
        <v>57</v>
      </c>
      <c r="B12">
        <f t="shared" si="5"/>
        <v>4</v>
      </c>
      <c r="C12" s="23">
        <v>10</v>
      </c>
      <c r="D12" s="36" t="str">
        <f t="shared" si="6"/>
        <v>MA</v>
      </c>
      <c r="E12" s="41"/>
      <c r="F12" s="42"/>
      <c r="G12" s="16" t="s">
        <v>165</v>
      </c>
      <c r="H12" s="24" t="str">
        <f ca="1">OFFSET('参加者名簿（一般）'!$B$3,A12,B12)</f>
        <v>檜山 誠太</v>
      </c>
      <c r="I12" s="32" t="str">
        <f ca="1">OFFSET('参加者名簿（一般）'!$B$3,A12+1,B12)</f>
        <v>宇都宮中央Jr</v>
      </c>
      <c r="J12" s="19"/>
      <c r="K12" t="str">
        <f t="shared" ca="1" si="7"/>
        <v>栃木県</v>
      </c>
      <c r="L12">
        <f t="shared" ca="1" si="0"/>
        <v>5</v>
      </c>
      <c r="M12" t="str">
        <f t="shared" ca="1" si="1"/>
        <v>宇都宮中央Jr（栃木県）</v>
      </c>
      <c r="N12">
        <f t="shared" ca="1" si="2"/>
        <v>12</v>
      </c>
      <c r="O12" t="str">
        <f t="shared" ca="1" si="3"/>
        <v/>
      </c>
    </row>
    <row r="13" spans="1:15" x14ac:dyDescent="0.15">
      <c r="A13">
        <f t="shared" si="4"/>
        <v>63</v>
      </c>
      <c r="B13">
        <f t="shared" si="5"/>
        <v>4</v>
      </c>
      <c r="C13" s="23">
        <v>11</v>
      </c>
      <c r="D13" s="36" t="str">
        <f t="shared" si="6"/>
        <v>MA</v>
      </c>
      <c r="E13" s="41"/>
      <c r="F13" s="42"/>
      <c r="G13" s="16" t="s">
        <v>183</v>
      </c>
      <c r="H13" s="24" t="str">
        <f ca="1">OFFSET('参加者名簿（一般）'!$B$3,A13,B13)</f>
        <v>山口　晃央</v>
      </c>
      <c r="I13" s="32" t="str">
        <f ca="1">OFFSET('参加者名簿（一般）'!$B$3,A13+1,B13)</f>
        <v>前橋東</v>
      </c>
      <c r="J13" s="19"/>
      <c r="K13" t="str">
        <f t="shared" ca="1" si="7"/>
        <v>群馬県</v>
      </c>
      <c r="L13">
        <f t="shared" ca="1" si="0"/>
        <v>5</v>
      </c>
      <c r="M13" t="str">
        <f t="shared" ca="1" si="1"/>
        <v>前橋東（群馬県）</v>
      </c>
      <c r="N13">
        <f t="shared" ca="1" si="2"/>
        <v>8</v>
      </c>
      <c r="O13" t="str">
        <f t="shared" ca="1" si="3"/>
        <v/>
      </c>
    </row>
    <row r="14" spans="1:15" x14ac:dyDescent="0.15">
      <c r="A14">
        <f t="shared" si="4"/>
        <v>69</v>
      </c>
      <c r="B14">
        <f t="shared" si="5"/>
        <v>4</v>
      </c>
      <c r="C14" s="23">
        <v>12</v>
      </c>
      <c r="D14" s="36" t="str">
        <f t="shared" si="6"/>
        <v>MA</v>
      </c>
      <c r="E14" s="41"/>
      <c r="F14" s="42"/>
      <c r="G14" s="16" t="s">
        <v>202</v>
      </c>
      <c r="H14" s="24" t="str">
        <f ca="1">OFFSET('参加者名簿（一般）'!$B$3,A14,B14)</f>
        <v>大塚 海飛</v>
      </c>
      <c r="I14" s="32" t="str">
        <f ca="1">OFFSET('参加者名簿（一般）'!$B$3,A14+1,B14)</f>
        <v>川越ジュニア</v>
      </c>
      <c r="J14" s="19"/>
      <c r="K14" t="str">
        <f t="shared" ca="1" si="7"/>
        <v>埼玉県</v>
      </c>
      <c r="L14">
        <f t="shared" ca="1" si="0"/>
        <v>5</v>
      </c>
      <c r="M14" t="str">
        <f t="shared" ca="1" si="1"/>
        <v>川越ジュニア（埼玉県）</v>
      </c>
      <c r="N14">
        <f t="shared" ca="1" si="2"/>
        <v>11</v>
      </c>
      <c r="O14" t="str">
        <f t="shared" ca="1" si="3"/>
        <v/>
      </c>
    </row>
    <row r="15" spans="1:15" x14ac:dyDescent="0.15">
      <c r="A15">
        <f t="shared" si="4"/>
        <v>75</v>
      </c>
      <c r="B15">
        <f t="shared" si="5"/>
        <v>4</v>
      </c>
      <c r="C15" s="23">
        <v>13</v>
      </c>
      <c r="D15" s="36" t="str">
        <f t="shared" si="6"/>
        <v>MA</v>
      </c>
      <c r="E15" s="41"/>
      <c r="F15" s="42"/>
      <c r="G15" s="16" t="s">
        <v>219</v>
      </c>
      <c r="H15" s="24" t="str">
        <f ca="1">OFFSET('参加者名簿（一般）'!$B$3,A15,B15)</f>
        <v>鈴木　悠輔</v>
      </c>
      <c r="I15" s="32" t="str">
        <f ca="1">OFFSET('参加者名簿（一般）'!$B$3,A15+1,B15)</f>
        <v>流山ジュニア</v>
      </c>
      <c r="J15" s="19"/>
      <c r="K15" t="str">
        <f t="shared" ca="1" si="7"/>
        <v>千葉県</v>
      </c>
      <c r="L15">
        <f t="shared" ca="1" si="0"/>
        <v>5</v>
      </c>
      <c r="M15" t="str">
        <f t="shared" ca="1" si="1"/>
        <v>流山ジュニア（千葉県）</v>
      </c>
      <c r="N15">
        <f t="shared" ca="1" si="2"/>
        <v>11</v>
      </c>
      <c r="O15" t="str">
        <f t="shared" ca="1" si="3"/>
        <v/>
      </c>
    </row>
    <row r="16" spans="1:15" x14ac:dyDescent="0.15">
      <c r="A16">
        <f t="shared" si="4"/>
        <v>81</v>
      </c>
      <c r="B16">
        <f t="shared" si="5"/>
        <v>4</v>
      </c>
      <c r="C16" s="23">
        <v>14</v>
      </c>
      <c r="D16" s="36" t="str">
        <f t="shared" si="6"/>
        <v>MA</v>
      </c>
      <c r="E16" s="41"/>
      <c r="F16" s="42"/>
      <c r="G16" s="16" t="s">
        <v>237</v>
      </c>
      <c r="H16" s="24" t="str">
        <f ca="1">OFFSET('参加者名簿（一般）'!$B$3,A16,B16)</f>
        <v>内田壮一郎</v>
      </c>
      <c r="I16" s="32" t="str">
        <f ca="1">OFFSET('参加者名簿（一般）'!$B$3,A16+1,B16)</f>
        <v>たなしMAX</v>
      </c>
      <c r="J16" s="19"/>
      <c r="K16" t="str">
        <f t="shared" ca="1" si="7"/>
        <v>東京都</v>
      </c>
      <c r="L16">
        <f t="shared" ca="1" si="0"/>
        <v>5</v>
      </c>
      <c r="M16" t="str">
        <f t="shared" ca="1" si="1"/>
        <v>たなしMAX（東京都）</v>
      </c>
      <c r="N16">
        <f t="shared" ca="1" si="2"/>
        <v>11</v>
      </c>
      <c r="O16" t="str">
        <f t="shared" ca="1" si="3"/>
        <v/>
      </c>
    </row>
    <row r="17" spans="1:15" x14ac:dyDescent="0.15">
      <c r="A17">
        <f t="shared" si="4"/>
        <v>87</v>
      </c>
      <c r="B17">
        <f t="shared" si="5"/>
        <v>4</v>
      </c>
      <c r="C17" s="23">
        <v>15</v>
      </c>
      <c r="D17" s="36" t="str">
        <f t="shared" si="6"/>
        <v>MA</v>
      </c>
      <c r="E17" s="41"/>
      <c r="F17" s="42"/>
      <c r="G17" s="16" t="s">
        <v>255</v>
      </c>
      <c r="H17" s="24" t="str">
        <f ca="1">OFFSET('参加者名簿（一般）'!$B$3,A17,B17)</f>
        <v>升　吏斗哉</v>
      </c>
      <c r="I17" s="32" t="str">
        <f ca="1">OFFSET('参加者名簿（一般）'!$B$3,A17+1,B17)</f>
        <v>法政クラブ</v>
      </c>
      <c r="J17" s="19"/>
      <c r="K17" t="str">
        <f t="shared" ca="1" si="7"/>
        <v>神奈川県</v>
      </c>
      <c r="L17">
        <f t="shared" ca="1" si="0"/>
        <v>5</v>
      </c>
      <c r="M17" t="str">
        <f t="shared" ca="1" si="1"/>
        <v>法政クラブ（神奈川県）</v>
      </c>
      <c r="N17">
        <f t="shared" ca="1" si="2"/>
        <v>11</v>
      </c>
      <c r="O17" t="str">
        <f t="shared" ca="1" si="3"/>
        <v/>
      </c>
    </row>
    <row r="18" spans="1:15" x14ac:dyDescent="0.15">
      <c r="A18">
        <f t="shared" si="4"/>
        <v>93</v>
      </c>
      <c r="B18">
        <f t="shared" si="5"/>
        <v>4</v>
      </c>
      <c r="C18" s="23">
        <v>16</v>
      </c>
      <c r="D18" s="36" t="str">
        <f t="shared" si="6"/>
        <v>MA</v>
      </c>
      <c r="E18" s="41"/>
      <c r="F18" s="42"/>
      <c r="G18" s="16" t="s">
        <v>273</v>
      </c>
      <c r="H18" s="24" t="str">
        <f ca="1">OFFSET('参加者名簿（一般）'!$B$3,A18,B18)</f>
        <v>下田　侑</v>
      </c>
      <c r="I18" s="32" t="str">
        <f ca="1">OFFSET('参加者名簿（一般）'!$B$3,A18+1,B18)</f>
        <v>中道ジュニア</v>
      </c>
      <c r="J18" s="19"/>
      <c r="K18" t="str">
        <f t="shared" ca="1" si="7"/>
        <v>山梨県</v>
      </c>
      <c r="L18">
        <f t="shared" ca="1" si="0"/>
        <v>4</v>
      </c>
      <c r="M18" t="str">
        <f t="shared" ca="1" si="1"/>
        <v>中道ジュニア（山梨県）</v>
      </c>
      <c r="N18">
        <f t="shared" ca="1" si="2"/>
        <v>11</v>
      </c>
      <c r="O18" t="str">
        <f t="shared" ca="1" si="3"/>
        <v/>
      </c>
    </row>
    <row r="19" spans="1:15" x14ac:dyDescent="0.15">
      <c r="A19">
        <f t="shared" si="4"/>
        <v>99</v>
      </c>
      <c r="B19">
        <f t="shared" si="5"/>
        <v>4</v>
      </c>
      <c r="C19" s="23">
        <v>17</v>
      </c>
      <c r="D19" s="36" t="str">
        <f t="shared" si="6"/>
        <v>MA</v>
      </c>
      <c r="E19" s="41"/>
      <c r="F19" s="42"/>
      <c r="G19" s="16" t="s">
        <v>289</v>
      </c>
      <c r="H19" s="24" t="str">
        <f ca="1">OFFSET('参加者名簿（一般）'!$B$3,A19,B19)</f>
        <v>芦田　潤平</v>
      </c>
      <c r="I19" s="32" t="str">
        <f ca="1">OFFSET('参加者名簿（一般）'!$B$3,A19+1,B19)</f>
        <v>ふらっとジュニア</v>
      </c>
      <c r="J19" s="19"/>
      <c r="K19" t="str">
        <f t="shared" ca="1" si="7"/>
        <v>新潟県</v>
      </c>
      <c r="L19">
        <f t="shared" ca="1" si="0"/>
        <v>5</v>
      </c>
      <c r="M19" t="str">
        <f t="shared" ca="1" si="1"/>
        <v>ふらっとジュニア（新潟県）</v>
      </c>
      <c r="N19">
        <f t="shared" ca="1" si="2"/>
        <v>13</v>
      </c>
      <c r="O19" t="str">
        <f t="shared" ca="1" si="3"/>
        <v/>
      </c>
    </row>
    <row r="20" spans="1:15" x14ac:dyDescent="0.15">
      <c r="A20">
        <f t="shared" si="4"/>
        <v>105</v>
      </c>
      <c r="B20">
        <f t="shared" si="5"/>
        <v>4</v>
      </c>
      <c r="C20" s="23">
        <v>18</v>
      </c>
      <c r="D20" s="36" t="str">
        <f t="shared" si="6"/>
        <v>MA</v>
      </c>
      <c r="E20" s="41"/>
      <c r="F20" s="42"/>
      <c r="G20" s="16" t="s">
        <v>307</v>
      </c>
      <c r="H20" s="24" t="str">
        <f ca="1">OFFSET('参加者名簿（一般）'!$B$3,A20,B20)</f>
        <v>伊東　優真</v>
      </c>
      <c r="I20" s="32" t="str">
        <f ca="1">OFFSET('参加者名簿（一般）'!$B$3,A20+1,B20)</f>
        <v>ミンピーベーサー</v>
      </c>
      <c r="J20" s="19"/>
      <c r="K20" t="str">
        <f t="shared" ca="1" si="7"/>
        <v>長野県</v>
      </c>
      <c r="L20">
        <f t="shared" ca="1" si="0"/>
        <v>5</v>
      </c>
      <c r="M20" t="str">
        <f t="shared" ca="1" si="1"/>
        <v>ミンピーベーサー（長野県）</v>
      </c>
      <c r="N20">
        <f t="shared" ca="1" si="2"/>
        <v>13</v>
      </c>
      <c r="O20" t="str">
        <f t="shared" ca="1" si="3"/>
        <v/>
      </c>
    </row>
    <row r="21" spans="1:15" x14ac:dyDescent="0.15">
      <c r="A21">
        <f t="shared" si="4"/>
        <v>111</v>
      </c>
      <c r="B21">
        <f t="shared" si="5"/>
        <v>4</v>
      </c>
      <c r="C21" s="23">
        <v>19</v>
      </c>
      <c r="D21" s="36" t="str">
        <f t="shared" si="6"/>
        <v>MA</v>
      </c>
      <c r="E21" s="41"/>
      <c r="F21" s="42"/>
      <c r="G21" s="16" t="s">
        <v>325</v>
      </c>
      <c r="H21" s="24" t="str">
        <f ca="1">OFFSET('参加者名簿（一般）'!$B$3,A21,B21)</f>
        <v>奥　真優</v>
      </c>
      <c r="I21" s="32" t="str">
        <f ca="1">OFFSET('参加者名簿（一般）'!$B$3,A21+1,B21)</f>
        <v>高岡ジュニア</v>
      </c>
      <c r="J21" s="19"/>
      <c r="K21" t="str">
        <f t="shared" ca="1" si="7"/>
        <v>富山県</v>
      </c>
      <c r="L21">
        <f t="shared" ca="1" si="0"/>
        <v>4</v>
      </c>
      <c r="M21" t="str">
        <f t="shared" ca="1" si="1"/>
        <v>高岡ジュニア（富山県）</v>
      </c>
      <c r="N21">
        <f t="shared" ca="1" si="2"/>
        <v>11</v>
      </c>
      <c r="O21" t="str">
        <f t="shared" ca="1" si="3"/>
        <v/>
      </c>
    </row>
    <row r="22" spans="1:15" x14ac:dyDescent="0.15">
      <c r="A22">
        <f t="shared" si="4"/>
        <v>117</v>
      </c>
      <c r="B22">
        <f t="shared" si="5"/>
        <v>4</v>
      </c>
      <c r="C22" s="23">
        <v>20</v>
      </c>
      <c r="D22" s="36" t="str">
        <f t="shared" si="6"/>
        <v>MA</v>
      </c>
      <c r="E22" s="41"/>
      <c r="F22" s="42"/>
      <c r="G22" s="16" t="s">
        <v>342</v>
      </c>
      <c r="H22" s="24" t="str">
        <f ca="1">OFFSET('参加者名簿（一般）'!$B$3,A22,B22)</f>
        <v>松原　史穏</v>
      </c>
      <c r="I22" s="32" t="str">
        <f ca="1">OFFSET('参加者名簿（一般）'!$B$3,A22+1,B22)</f>
        <v>松任ジュニア</v>
      </c>
      <c r="J22" s="19"/>
      <c r="K22" t="str">
        <f t="shared" ca="1" si="7"/>
        <v>石川県</v>
      </c>
      <c r="L22">
        <f t="shared" ca="1" si="0"/>
        <v>5</v>
      </c>
      <c r="M22" t="str">
        <f t="shared" ca="1" si="1"/>
        <v>松任ジュニア（石川県）</v>
      </c>
      <c r="N22">
        <f t="shared" ca="1" si="2"/>
        <v>11</v>
      </c>
      <c r="O22" t="str">
        <f t="shared" ca="1" si="3"/>
        <v/>
      </c>
    </row>
    <row r="23" spans="1:15" x14ac:dyDescent="0.15">
      <c r="A23">
        <f t="shared" si="4"/>
        <v>123</v>
      </c>
      <c r="B23">
        <f t="shared" si="5"/>
        <v>4</v>
      </c>
      <c r="C23" s="23">
        <v>21</v>
      </c>
      <c r="D23" s="36" t="str">
        <f t="shared" si="6"/>
        <v>MA</v>
      </c>
      <c r="E23" s="41"/>
      <c r="F23" s="42"/>
      <c r="G23" s="16" t="s">
        <v>361</v>
      </c>
      <c r="H23" s="24" t="str">
        <f ca="1">OFFSET('参加者名簿（一般）'!$B$3,A23,B23)</f>
        <v>谷山　優</v>
      </c>
      <c r="I23" s="32" t="str">
        <f ca="1">OFFSET('参加者名簿（一般）'!$B$3,A23+1,B23)</f>
        <v>えちぜんジュニア</v>
      </c>
      <c r="J23" s="19"/>
      <c r="K23" t="str">
        <f t="shared" ca="1" si="7"/>
        <v>福井県</v>
      </c>
      <c r="L23">
        <f t="shared" ca="1" si="0"/>
        <v>4</v>
      </c>
      <c r="M23" t="str">
        <f t="shared" ca="1" si="1"/>
        <v>えちぜんジュニア（福井県）</v>
      </c>
      <c r="N23">
        <f t="shared" ca="1" si="2"/>
        <v>13</v>
      </c>
      <c r="O23" t="str">
        <f t="shared" ca="1" si="3"/>
        <v/>
      </c>
    </row>
    <row r="24" spans="1:15" x14ac:dyDescent="0.15">
      <c r="A24">
        <f t="shared" si="4"/>
        <v>129</v>
      </c>
      <c r="B24">
        <f t="shared" si="5"/>
        <v>4</v>
      </c>
      <c r="C24" s="23">
        <v>22</v>
      </c>
      <c r="D24" s="36" t="str">
        <f t="shared" si="6"/>
        <v>MA</v>
      </c>
      <c r="E24" s="41"/>
      <c r="F24" s="42"/>
      <c r="G24" s="16" t="s">
        <v>374</v>
      </c>
      <c r="H24" s="24" t="str">
        <f ca="1">OFFSET('参加者名簿（一般）'!$B$3,A24,B24)</f>
        <v>横山真士</v>
      </c>
      <c r="I24" s="32" t="str">
        <f ca="1">OFFSET('参加者名簿（一般）'!$B$3,A24+1,B24)</f>
        <v>吉田バドミントン</v>
      </c>
      <c r="J24" s="19"/>
      <c r="K24" t="str">
        <f t="shared" ca="1" si="7"/>
        <v>静岡県</v>
      </c>
      <c r="L24">
        <f t="shared" ca="1" si="0"/>
        <v>4</v>
      </c>
      <c r="M24" t="str">
        <f t="shared" ca="1" si="1"/>
        <v>吉田バドミントン（静岡県）</v>
      </c>
      <c r="N24">
        <f t="shared" ca="1" si="2"/>
        <v>13</v>
      </c>
      <c r="O24" t="str">
        <f t="shared" ca="1" si="3"/>
        <v/>
      </c>
    </row>
    <row r="25" spans="1:15" x14ac:dyDescent="0.15">
      <c r="A25">
        <f t="shared" si="4"/>
        <v>135</v>
      </c>
      <c r="B25">
        <f t="shared" si="5"/>
        <v>4</v>
      </c>
      <c r="C25" s="23">
        <v>23</v>
      </c>
      <c r="D25" s="36" t="str">
        <f t="shared" si="6"/>
        <v>MA</v>
      </c>
      <c r="E25" s="41"/>
      <c r="F25" s="42"/>
      <c r="G25" s="16" t="s">
        <v>392</v>
      </c>
      <c r="H25" s="24" t="str">
        <f ca="1">OFFSET('参加者名簿（一般）'!$B$3,A25,B25)</f>
        <v>石川　隼</v>
      </c>
      <c r="I25" s="32" t="str">
        <f ca="1">OFFSET('参加者名簿（一般）'!$B$3,A25+1,B25)</f>
        <v>はりーあっぷ</v>
      </c>
      <c r="J25" s="19"/>
      <c r="K25" t="str">
        <f t="shared" ca="1" si="7"/>
        <v>愛知県</v>
      </c>
      <c r="L25">
        <f t="shared" ca="1" si="0"/>
        <v>4</v>
      </c>
      <c r="M25" t="str">
        <f t="shared" ca="1" si="1"/>
        <v>はりーあっぷ（愛知県）</v>
      </c>
      <c r="N25">
        <f t="shared" ca="1" si="2"/>
        <v>11</v>
      </c>
      <c r="O25" t="str">
        <f t="shared" ca="1" si="3"/>
        <v/>
      </c>
    </row>
    <row r="26" spans="1:15" x14ac:dyDescent="0.15">
      <c r="A26">
        <f t="shared" si="4"/>
        <v>141</v>
      </c>
      <c r="B26">
        <f t="shared" si="5"/>
        <v>4</v>
      </c>
      <c r="C26" s="23">
        <v>24</v>
      </c>
      <c r="D26" s="36" t="str">
        <f t="shared" si="6"/>
        <v>MA</v>
      </c>
      <c r="E26" s="41"/>
      <c r="F26" s="42"/>
      <c r="G26" s="16" t="s">
        <v>409</v>
      </c>
      <c r="H26" s="24" t="str">
        <f ca="1">OFFSET('参加者名簿（一般）'!$B$3,A26,B26)</f>
        <v>木下　響介</v>
      </c>
      <c r="I26" s="32" t="str">
        <f ca="1">OFFSET('参加者名簿（一般）'!$B$3,A26+1,B26)</f>
        <v>玉城スクール</v>
      </c>
      <c r="J26" s="19"/>
      <c r="K26" t="str">
        <f t="shared" ca="1" si="7"/>
        <v>三重県</v>
      </c>
      <c r="L26">
        <f t="shared" ca="1" si="0"/>
        <v>5</v>
      </c>
      <c r="M26" t="str">
        <f t="shared" ca="1" si="1"/>
        <v>玉城スクール（三重県）</v>
      </c>
      <c r="N26">
        <f t="shared" ca="1" si="2"/>
        <v>11</v>
      </c>
      <c r="O26" t="str">
        <f t="shared" ca="1" si="3"/>
        <v/>
      </c>
    </row>
    <row r="27" spans="1:15" x14ac:dyDescent="0.15">
      <c r="A27">
        <f t="shared" si="4"/>
        <v>147</v>
      </c>
      <c r="B27">
        <f t="shared" si="5"/>
        <v>4</v>
      </c>
      <c r="C27" s="23">
        <v>25</v>
      </c>
      <c r="D27" s="36" t="str">
        <f t="shared" si="6"/>
        <v>MA</v>
      </c>
      <c r="E27" s="41"/>
      <c r="F27" s="42"/>
      <c r="G27" s="16" t="s">
        <v>427</v>
      </c>
      <c r="H27" s="24" t="str">
        <f ca="1">OFFSET('参加者名簿（一般）'!$B$3,A27,B27)</f>
        <v>後藤　悠真</v>
      </c>
      <c r="I27" s="32" t="str">
        <f ca="1">OFFSET('参加者名簿（一般）'!$B$3,A27+1,B27)</f>
        <v>びとう会</v>
      </c>
      <c r="J27" s="19"/>
      <c r="K27" t="str">
        <f t="shared" ca="1" si="7"/>
        <v>岐阜県</v>
      </c>
      <c r="L27">
        <f t="shared" ca="1" si="0"/>
        <v>5</v>
      </c>
      <c r="M27" t="str">
        <f t="shared" ca="1" si="1"/>
        <v>びとう会（岐阜県）</v>
      </c>
      <c r="N27">
        <f t="shared" ca="1" si="2"/>
        <v>9</v>
      </c>
      <c r="O27" t="str">
        <f t="shared" ca="1" si="3"/>
        <v/>
      </c>
    </row>
    <row r="28" spans="1:15" x14ac:dyDescent="0.15">
      <c r="A28">
        <f t="shared" si="4"/>
        <v>153</v>
      </c>
      <c r="B28">
        <f t="shared" si="5"/>
        <v>4</v>
      </c>
      <c r="C28" s="23">
        <v>26</v>
      </c>
      <c r="D28" s="36" t="str">
        <f t="shared" si="6"/>
        <v>MA</v>
      </c>
      <c r="E28" s="41"/>
      <c r="F28" s="42"/>
      <c r="G28" s="16" t="s">
        <v>444</v>
      </c>
      <c r="H28" s="24" t="str">
        <f ca="1">OFFSET('参加者名簿（一般）'!$B$3,A28,B28)</f>
        <v>伊藤　大馳</v>
      </c>
      <c r="I28" s="32" t="str">
        <f ca="1">OFFSET('参加者名簿（一般）'!$B$3,A28+1,B28)</f>
        <v>FANATIC</v>
      </c>
      <c r="J28" s="19"/>
      <c r="K28" t="str">
        <f t="shared" ca="1" si="7"/>
        <v>滋賀県</v>
      </c>
      <c r="L28">
        <f t="shared" ca="1" si="0"/>
        <v>5</v>
      </c>
      <c r="M28" t="str">
        <f t="shared" ca="1" si="1"/>
        <v>FANATIC（滋賀県）</v>
      </c>
      <c r="N28">
        <f t="shared" ca="1" si="2"/>
        <v>12</v>
      </c>
      <c r="O28" t="str">
        <f t="shared" ca="1" si="3"/>
        <v/>
      </c>
    </row>
    <row r="29" spans="1:15" x14ac:dyDescent="0.15">
      <c r="A29">
        <f t="shared" si="4"/>
        <v>159</v>
      </c>
      <c r="B29">
        <f t="shared" si="5"/>
        <v>4</v>
      </c>
      <c r="C29" s="23">
        <v>27</v>
      </c>
      <c r="D29" s="36" t="str">
        <f t="shared" si="6"/>
        <v>MA</v>
      </c>
      <c r="E29" s="41"/>
      <c r="F29" s="42"/>
      <c r="G29" s="16" t="s">
        <v>460</v>
      </c>
      <c r="H29" s="24" t="str">
        <f ca="1">OFFSET('参加者名簿（一般）'!$B$3,A29,B29)</f>
        <v>岩﨑琉義</v>
      </c>
      <c r="I29" s="32" t="str">
        <f ca="1">OFFSET('参加者名簿（一般）'!$B$3,A29+1,B29)</f>
        <v>BELIEVE</v>
      </c>
      <c r="J29" s="19"/>
      <c r="K29" t="str">
        <f t="shared" ca="1" si="7"/>
        <v>京都府</v>
      </c>
      <c r="L29">
        <f t="shared" ca="1" si="0"/>
        <v>4</v>
      </c>
      <c r="M29" t="str">
        <f t="shared" ca="1" si="1"/>
        <v>BELIEVE（京都府）</v>
      </c>
      <c r="N29">
        <f t="shared" ca="1" si="2"/>
        <v>12</v>
      </c>
      <c r="O29" t="str">
        <f t="shared" ca="1" si="3"/>
        <v/>
      </c>
    </row>
    <row r="30" spans="1:15" x14ac:dyDescent="0.15">
      <c r="A30">
        <f t="shared" si="4"/>
        <v>165</v>
      </c>
      <c r="B30">
        <f t="shared" si="5"/>
        <v>4</v>
      </c>
      <c r="C30" s="23">
        <v>28</v>
      </c>
      <c r="D30" s="36" t="str">
        <f t="shared" si="6"/>
        <v>MA</v>
      </c>
      <c r="E30" s="41"/>
      <c r="F30" s="42"/>
      <c r="G30" s="16" t="s">
        <v>478</v>
      </c>
      <c r="H30" s="24" t="str">
        <f ca="1">OFFSET('参加者名簿（一般）'!$B$3,A30,B30)</f>
        <v>新田　敦史</v>
      </c>
      <c r="I30" s="32" t="str">
        <f ca="1">OFFSET('参加者名簿（一般）'!$B$3,A30+1,B30)</f>
        <v>KOMATSU</v>
      </c>
      <c r="J30" s="19"/>
      <c r="K30" t="str">
        <f t="shared" ca="1" si="7"/>
        <v>大阪府</v>
      </c>
      <c r="L30">
        <f t="shared" ca="1" si="0"/>
        <v>5</v>
      </c>
      <c r="M30" t="str">
        <f t="shared" ca="1" si="1"/>
        <v>KOMATSU（大阪府）</v>
      </c>
      <c r="N30">
        <f t="shared" ca="1" si="2"/>
        <v>12</v>
      </c>
      <c r="O30" t="str">
        <f t="shared" ca="1" si="3"/>
        <v/>
      </c>
    </row>
    <row r="31" spans="1:15" x14ac:dyDescent="0.15">
      <c r="A31">
        <f t="shared" si="4"/>
        <v>171</v>
      </c>
      <c r="B31">
        <f t="shared" si="5"/>
        <v>4</v>
      </c>
      <c r="C31" s="23">
        <v>29</v>
      </c>
      <c r="D31" s="36" t="str">
        <f t="shared" si="6"/>
        <v>MA</v>
      </c>
      <c r="E31" s="41"/>
      <c r="F31" s="42"/>
      <c r="G31" s="16" t="s">
        <v>495</v>
      </c>
      <c r="H31" s="24" t="str">
        <f ca="1">OFFSET('参加者名簿（一般）'!$B$3,A31,B31)</f>
        <v>岡﨑 恒次朗</v>
      </c>
      <c r="I31" s="32" t="str">
        <f ca="1">OFFSET('参加者名簿（一般）'!$B$3,A31+1,B31)</f>
        <v>佐用BJC</v>
      </c>
      <c r="J31" s="19"/>
      <c r="K31" t="str">
        <f t="shared" ca="1" si="7"/>
        <v>兵庫県</v>
      </c>
      <c r="L31">
        <f t="shared" ca="1" si="0"/>
        <v>6</v>
      </c>
      <c r="M31" t="str">
        <f t="shared" ca="1" si="1"/>
        <v>佐用BJC（兵庫県）</v>
      </c>
      <c r="N31">
        <f t="shared" ca="1" si="2"/>
        <v>10</v>
      </c>
      <c r="O31" t="str">
        <f t="shared" ca="1" si="3"/>
        <v/>
      </c>
    </row>
    <row r="32" spans="1:15" x14ac:dyDescent="0.15">
      <c r="A32">
        <f t="shared" si="4"/>
        <v>177</v>
      </c>
      <c r="B32">
        <f t="shared" si="5"/>
        <v>4</v>
      </c>
      <c r="C32" s="23">
        <v>30</v>
      </c>
      <c r="D32" s="36" t="str">
        <f t="shared" si="6"/>
        <v>MA</v>
      </c>
      <c r="E32" s="41"/>
      <c r="F32" s="42"/>
      <c r="G32" s="16" t="s">
        <v>513</v>
      </c>
      <c r="H32" s="24" t="str">
        <f ca="1">OFFSET('参加者名簿（一般）'!$B$3,A32,B32)</f>
        <v>大塚　夢来</v>
      </c>
      <c r="I32" s="32" t="str">
        <f ca="1">OFFSET('参加者名簿（一般）'!$B$3,A32+1,B32)</f>
        <v>富雄南ジュニア</v>
      </c>
      <c r="J32" s="19"/>
      <c r="K32" t="str">
        <f t="shared" ca="1" si="7"/>
        <v>奈良県</v>
      </c>
      <c r="L32">
        <f t="shared" ca="1" si="0"/>
        <v>5</v>
      </c>
      <c r="M32" t="str">
        <f t="shared" ca="1" si="1"/>
        <v>富雄南ジュニア（奈良県）</v>
      </c>
      <c r="N32">
        <f t="shared" ca="1" si="2"/>
        <v>12</v>
      </c>
      <c r="O32" t="str">
        <f t="shared" ca="1" si="3"/>
        <v/>
      </c>
    </row>
    <row r="33" spans="1:15" x14ac:dyDescent="0.15">
      <c r="A33">
        <f t="shared" si="4"/>
        <v>183</v>
      </c>
      <c r="B33">
        <f t="shared" si="5"/>
        <v>4</v>
      </c>
      <c r="C33" s="23">
        <v>31</v>
      </c>
      <c r="D33" s="36" t="str">
        <f t="shared" si="6"/>
        <v>MA</v>
      </c>
      <c r="E33" s="41"/>
      <c r="F33" s="42"/>
      <c r="G33" s="16" t="s">
        <v>532</v>
      </c>
      <c r="H33" s="24" t="str">
        <f ca="1">OFFSET('参加者名簿（一般）'!$B$3,A33,B33)</f>
        <v>岩橋　束房</v>
      </c>
      <c r="I33" s="32" t="str">
        <f ca="1">OFFSET('参加者名簿（一般）'!$B$3,A33+1,B33)</f>
        <v>貴志川少年団</v>
      </c>
      <c r="J33" s="19"/>
      <c r="K33" t="str">
        <f t="shared" ca="1" si="7"/>
        <v>和歌山県</v>
      </c>
      <c r="L33">
        <f t="shared" ca="1" si="0"/>
        <v>5</v>
      </c>
      <c r="M33" t="str">
        <f t="shared" ca="1" si="1"/>
        <v>貴志川少年団（和歌山県）</v>
      </c>
      <c r="N33">
        <f t="shared" ca="1" si="2"/>
        <v>12</v>
      </c>
      <c r="O33" t="str">
        <f t="shared" ca="1" si="3"/>
        <v/>
      </c>
    </row>
    <row r="34" spans="1:15" x14ac:dyDescent="0.15">
      <c r="A34">
        <f t="shared" si="4"/>
        <v>189</v>
      </c>
      <c r="B34">
        <f t="shared" si="5"/>
        <v>4</v>
      </c>
      <c r="C34" s="23">
        <v>32</v>
      </c>
      <c r="D34" s="36" t="str">
        <f t="shared" si="6"/>
        <v>MA</v>
      </c>
      <c r="E34" s="41"/>
      <c r="F34" s="42"/>
      <c r="G34" s="16" t="s">
        <v>546</v>
      </c>
      <c r="H34" s="24">
        <f ca="1">OFFSET('参加者名簿（一般）'!$B$3,A34,B34)</f>
        <v>0</v>
      </c>
      <c r="I34" s="32">
        <f ca="1">OFFSET('参加者名簿（一般）'!$B$3,A34+1,B34)</f>
        <v>0</v>
      </c>
      <c r="J34" s="19"/>
      <c r="K34" t="str">
        <f t="shared" ca="1" si="7"/>
        <v/>
      </c>
      <c r="L34">
        <f t="shared" ca="1" si="0"/>
        <v>1</v>
      </c>
      <c r="M34" t="str">
        <f t="shared" ca="1" si="1"/>
        <v>0（鳥取県）</v>
      </c>
      <c r="N34">
        <f t="shared" ca="1" si="2"/>
        <v>6</v>
      </c>
      <c r="O34" t="str">
        <f t="shared" ca="1" si="3"/>
        <v/>
      </c>
    </row>
    <row r="35" spans="1:15" x14ac:dyDescent="0.15">
      <c r="A35">
        <f t="shared" si="4"/>
        <v>195</v>
      </c>
      <c r="B35">
        <f t="shared" si="5"/>
        <v>4</v>
      </c>
      <c r="C35" s="23">
        <v>33</v>
      </c>
      <c r="D35" s="36" t="str">
        <f t="shared" si="6"/>
        <v>MA</v>
      </c>
      <c r="E35" s="41"/>
      <c r="F35" s="42"/>
      <c r="G35" s="16" t="s">
        <v>553</v>
      </c>
      <c r="H35" s="24" t="str">
        <f ca="1">OFFSET('参加者名簿（一般）'!$B$3,A35,B35)</f>
        <v>木次　勝俐</v>
      </c>
      <c r="I35" s="32" t="str">
        <f ca="1">OFFSET('参加者名簿（一般）'!$B$3,A35+1,B35)</f>
        <v>おろちクラブ</v>
      </c>
      <c r="J35" s="19"/>
      <c r="K35" t="str">
        <f t="shared" ca="1" si="7"/>
        <v>島根県</v>
      </c>
      <c r="L35">
        <f t="shared" ref="L35:L65" ca="1" si="8">LEN(H35)</f>
        <v>5</v>
      </c>
      <c r="M35" t="str">
        <f t="shared" ref="M35:M65" ca="1" si="9">I35&amp;"（"&amp;G35&amp;"）"</f>
        <v>おろちクラブ（島根県）</v>
      </c>
      <c r="N35">
        <f t="shared" ref="N35:N65" ca="1" si="10">LEN(M35)</f>
        <v>11</v>
      </c>
      <c r="O35" t="str">
        <f t="shared" ref="O35:O65" ca="1" si="11">IF(OR(L35&gt;6,N35&gt;25),"ﾌﾟﾚｰﾄ確認","")</f>
        <v/>
      </c>
    </row>
    <row r="36" spans="1:15" x14ac:dyDescent="0.15">
      <c r="A36">
        <f t="shared" si="4"/>
        <v>201</v>
      </c>
      <c r="B36">
        <f t="shared" si="5"/>
        <v>4</v>
      </c>
      <c r="C36" s="23">
        <v>34</v>
      </c>
      <c r="D36" s="36" t="str">
        <f t="shared" ref="D36:D65" si="12">D35</f>
        <v>MA</v>
      </c>
      <c r="E36" s="41"/>
      <c r="F36" s="42"/>
      <c r="G36" s="16" t="s">
        <v>568</v>
      </c>
      <c r="H36" s="24" t="str">
        <f ca="1">OFFSET('参加者名簿（一般）'!$B$3,A36,B36)</f>
        <v>安宅　瑛人</v>
      </c>
      <c r="I36" s="32" t="str">
        <f ca="1">OFFSET('参加者名簿（一般）'!$B$3,A36+1,B36)</f>
        <v>永井クラブ</v>
      </c>
      <c r="J36" s="19"/>
      <c r="K36" t="str">
        <f t="shared" ca="1" si="7"/>
        <v>岡山県</v>
      </c>
      <c r="L36">
        <f t="shared" ca="1" si="8"/>
        <v>5</v>
      </c>
      <c r="M36" t="str">
        <f t="shared" ca="1" si="9"/>
        <v>永井クラブ（岡山県）</v>
      </c>
      <c r="N36">
        <f t="shared" ca="1" si="10"/>
        <v>10</v>
      </c>
      <c r="O36" t="str">
        <f t="shared" ca="1" si="11"/>
        <v/>
      </c>
    </row>
    <row r="37" spans="1:15" x14ac:dyDescent="0.15">
      <c r="A37">
        <f t="shared" si="4"/>
        <v>207</v>
      </c>
      <c r="B37">
        <f t="shared" si="5"/>
        <v>4</v>
      </c>
      <c r="C37" s="23">
        <v>35</v>
      </c>
      <c r="D37" s="36" t="str">
        <f t="shared" si="12"/>
        <v>MA</v>
      </c>
      <c r="E37" s="41"/>
      <c r="F37" s="42"/>
      <c r="G37" s="16" t="s">
        <v>585</v>
      </c>
      <c r="H37" s="24">
        <f ca="1">OFFSET('参加者名簿（一般）'!$B$3,A37,B37)</f>
        <v>0</v>
      </c>
      <c r="I37" s="32">
        <f ca="1">OFFSET('参加者名簿（一般）'!$B$3,A37+1,B37)</f>
        <v>0</v>
      </c>
      <c r="J37" s="19"/>
      <c r="K37" t="str">
        <f t="shared" ca="1" si="7"/>
        <v/>
      </c>
      <c r="L37">
        <f t="shared" ca="1" si="8"/>
        <v>1</v>
      </c>
      <c r="M37" t="str">
        <f t="shared" ca="1" si="9"/>
        <v>0（広島県）</v>
      </c>
      <c r="N37">
        <f t="shared" ca="1" si="10"/>
        <v>6</v>
      </c>
      <c r="O37" t="str">
        <f t="shared" ca="1" si="11"/>
        <v/>
      </c>
    </row>
    <row r="38" spans="1:15" x14ac:dyDescent="0.15">
      <c r="A38">
        <f t="shared" si="4"/>
        <v>213</v>
      </c>
      <c r="B38">
        <f t="shared" si="5"/>
        <v>4</v>
      </c>
      <c r="C38" s="23">
        <v>36</v>
      </c>
      <c r="D38" s="36" t="str">
        <f t="shared" si="12"/>
        <v>MA</v>
      </c>
      <c r="E38" s="41"/>
      <c r="F38" s="42"/>
      <c r="G38" s="16" t="s">
        <v>600</v>
      </c>
      <c r="H38" s="24" t="str">
        <f ca="1">OFFSET('参加者名簿（一般）'!$B$3,A38,B38)</f>
        <v>中山　　航</v>
      </c>
      <c r="I38" s="32" t="str">
        <f ca="1">OFFSET('参加者名簿（一般）'!$B$3,A38+1,B38)</f>
        <v>Beekids</v>
      </c>
      <c r="J38" s="19"/>
      <c r="K38" t="str">
        <f t="shared" ca="1" si="7"/>
        <v>山口県</v>
      </c>
      <c r="L38">
        <f t="shared" ca="1" si="8"/>
        <v>5</v>
      </c>
      <c r="M38" t="str">
        <f t="shared" ca="1" si="9"/>
        <v>Beekids（山口県）</v>
      </c>
      <c r="N38">
        <f t="shared" ca="1" si="10"/>
        <v>12</v>
      </c>
      <c r="O38" t="str">
        <f t="shared" ca="1" si="11"/>
        <v/>
      </c>
    </row>
    <row r="39" spans="1:15" x14ac:dyDescent="0.15">
      <c r="A39">
        <f t="shared" si="4"/>
        <v>219</v>
      </c>
      <c r="B39">
        <f t="shared" si="5"/>
        <v>4</v>
      </c>
      <c r="C39" s="23">
        <v>37</v>
      </c>
      <c r="D39" s="36" t="str">
        <f t="shared" si="12"/>
        <v>MA</v>
      </c>
      <c r="E39" s="41"/>
      <c r="F39" s="42"/>
      <c r="G39" s="16" t="s">
        <v>618</v>
      </c>
      <c r="H39" s="24">
        <f ca="1">OFFSET('参加者名簿（一般）'!$B$3,A39,B39)</f>
        <v>0</v>
      </c>
      <c r="I39" s="32">
        <f ca="1">OFFSET('参加者名簿（一般）'!$B$3,A39+1,B39)</f>
        <v>0</v>
      </c>
      <c r="J39" s="19"/>
      <c r="K39" t="str">
        <f t="shared" ca="1" si="7"/>
        <v/>
      </c>
      <c r="L39">
        <f t="shared" ca="1" si="8"/>
        <v>1</v>
      </c>
      <c r="M39" t="str">
        <f t="shared" ca="1" si="9"/>
        <v>0（香川県）</v>
      </c>
      <c r="N39">
        <f t="shared" ca="1" si="10"/>
        <v>6</v>
      </c>
      <c r="O39" t="str">
        <f t="shared" ca="1" si="11"/>
        <v/>
      </c>
    </row>
    <row r="40" spans="1:15" x14ac:dyDescent="0.15">
      <c r="A40">
        <f t="shared" si="4"/>
        <v>225</v>
      </c>
      <c r="B40">
        <f t="shared" si="5"/>
        <v>4</v>
      </c>
      <c r="C40" s="23">
        <v>38</v>
      </c>
      <c r="D40" s="36" t="str">
        <f t="shared" si="12"/>
        <v>MA</v>
      </c>
      <c r="E40" s="41"/>
      <c r="F40" s="42"/>
      <c r="G40" s="16" t="s">
        <v>633</v>
      </c>
      <c r="H40" s="24" t="str">
        <f ca="1">OFFSET('参加者名簿（一般）'!$B$3,A40,B40)</f>
        <v>蔭山 翔生</v>
      </c>
      <c r="I40" s="32" t="str">
        <f ca="1">OFFSET('参加者名簿（一般）'!$B$3,A40+1,B40)</f>
        <v>助任ジュニア</v>
      </c>
      <c r="J40" s="19"/>
      <c r="K40" t="str">
        <f t="shared" ca="1" si="7"/>
        <v>徳島県</v>
      </c>
      <c r="L40">
        <f t="shared" ca="1" si="8"/>
        <v>5</v>
      </c>
      <c r="M40" t="str">
        <f t="shared" ca="1" si="9"/>
        <v>助任ジュニア（徳島県）</v>
      </c>
      <c r="N40">
        <f t="shared" ca="1" si="10"/>
        <v>11</v>
      </c>
      <c r="O40" t="str">
        <f t="shared" ca="1" si="11"/>
        <v/>
      </c>
    </row>
    <row r="41" spans="1:15" x14ac:dyDescent="0.15">
      <c r="A41">
        <f t="shared" si="4"/>
        <v>231</v>
      </c>
      <c r="B41">
        <f t="shared" si="5"/>
        <v>4</v>
      </c>
      <c r="C41" s="23">
        <v>39</v>
      </c>
      <c r="D41" s="36" t="str">
        <f t="shared" si="12"/>
        <v>MA</v>
      </c>
      <c r="E41" s="41"/>
      <c r="F41" s="42"/>
      <c r="G41" s="16" t="s">
        <v>650</v>
      </c>
      <c r="H41" s="24" t="str">
        <f ca="1">OFFSET('参加者名簿（一般）'!$B$3,A41,B41)</f>
        <v>田坂　颯汰</v>
      </c>
      <c r="I41" s="32" t="str">
        <f ca="1">OFFSET('参加者名簿（一般）'!$B$3,A41+1,B41)</f>
        <v>神郷JBC</v>
      </c>
      <c r="J41" s="19"/>
      <c r="K41" t="str">
        <f t="shared" ca="1" si="7"/>
        <v>愛媛県</v>
      </c>
      <c r="L41">
        <f t="shared" ca="1" si="8"/>
        <v>5</v>
      </c>
      <c r="M41" t="str">
        <f t="shared" ca="1" si="9"/>
        <v>神郷JBC（愛媛県）</v>
      </c>
      <c r="N41">
        <f t="shared" ca="1" si="10"/>
        <v>10</v>
      </c>
      <c r="O41" t="str">
        <f t="shared" ca="1" si="11"/>
        <v/>
      </c>
    </row>
    <row r="42" spans="1:15" x14ac:dyDescent="0.15">
      <c r="A42">
        <f t="shared" si="4"/>
        <v>237</v>
      </c>
      <c r="B42">
        <f t="shared" si="5"/>
        <v>4</v>
      </c>
      <c r="C42" s="23">
        <v>40</v>
      </c>
      <c r="D42" s="36" t="str">
        <f t="shared" si="12"/>
        <v>MA</v>
      </c>
      <c r="E42" s="41"/>
      <c r="F42" s="42"/>
      <c r="G42" s="16" t="s">
        <v>667</v>
      </c>
      <c r="H42" s="24" t="str">
        <f ca="1">OFFSET('参加者名簿（一般）'!$B$3,A42,B42)</f>
        <v>小山　佳名太</v>
      </c>
      <c r="I42" s="32" t="str">
        <f ca="1">OFFSET('参加者名簿（一般）'!$B$3,A42+1,B42)</f>
        <v>スカイブルー</v>
      </c>
      <c r="J42" s="19"/>
      <c r="K42" t="str">
        <f t="shared" ca="1" si="7"/>
        <v>高知県</v>
      </c>
      <c r="L42">
        <f t="shared" ca="1" si="8"/>
        <v>6</v>
      </c>
      <c r="M42" t="str">
        <f t="shared" ca="1" si="9"/>
        <v>スカイブルー（高知県）</v>
      </c>
      <c r="N42">
        <f t="shared" ca="1" si="10"/>
        <v>11</v>
      </c>
      <c r="O42" t="str">
        <f t="shared" ca="1" si="11"/>
        <v/>
      </c>
    </row>
    <row r="43" spans="1:15" x14ac:dyDescent="0.15">
      <c r="A43">
        <f t="shared" si="4"/>
        <v>243</v>
      </c>
      <c r="B43">
        <f t="shared" si="5"/>
        <v>4</v>
      </c>
      <c r="C43" s="23">
        <v>41</v>
      </c>
      <c r="D43" s="36" t="str">
        <f t="shared" si="12"/>
        <v>MA</v>
      </c>
      <c r="E43" s="41"/>
      <c r="F43" s="42"/>
      <c r="G43" s="16" t="s">
        <v>683</v>
      </c>
      <c r="H43" s="24" t="str">
        <f ca="1">OFFSET('参加者名簿（一般）'!$B$3,A43,B43)</f>
        <v>仁科 源太</v>
      </c>
      <c r="I43" s="32" t="str">
        <f ca="1">OFFSET('参加者名簿（一般）'!$B$3,A43+1,B43)</f>
        <v>能古ジュニア</v>
      </c>
      <c r="J43" s="19"/>
      <c r="K43" t="str">
        <f t="shared" ca="1" si="7"/>
        <v>福岡県</v>
      </c>
      <c r="L43">
        <f t="shared" ca="1" si="8"/>
        <v>5</v>
      </c>
      <c r="M43" t="str">
        <f t="shared" ca="1" si="9"/>
        <v>能古ジュニア（福岡県）</v>
      </c>
      <c r="N43">
        <f t="shared" ca="1" si="10"/>
        <v>11</v>
      </c>
      <c r="O43" t="str">
        <f t="shared" ca="1" si="11"/>
        <v/>
      </c>
    </row>
    <row r="44" spans="1:15" x14ac:dyDescent="0.15">
      <c r="A44">
        <f t="shared" si="4"/>
        <v>249</v>
      </c>
      <c r="B44">
        <f t="shared" si="5"/>
        <v>4</v>
      </c>
      <c r="C44" s="23">
        <v>42</v>
      </c>
      <c r="D44" s="36" t="str">
        <f t="shared" si="12"/>
        <v>MA</v>
      </c>
      <c r="E44" s="41"/>
      <c r="F44" s="42"/>
      <c r="G44" s="16" t="s">
        <v>700</v>
      </c>
      <c r="H44" s="24" t="str">
        <f ca="1">OFFSET('参加者名簿（一般）'!$B$3,A44,B44)</f>
        <v>北島　拓実</v>
      </c>
      <c r="I44" s="32" t="str">
        <f ca="1">OFFSET('参加者名簿（一般）'!$B$3,A44+1,B44)</f>
        <v>多久スポーツピア</v>
      </c>
      <c r="J44" s="19"/>
      <c r="K44" t="str">
        <f t="shared" ca="1" si="7"/>
        <v>佐賀県</v>
      </c>
      <c r="L44">
        <f t="shared" ca="1" si="8"/>
        <v>5</v>
      </c>
      <c r="M44" t="str">
        <f t="shared" ca="1" si="9"/>
        <v>多久スポーツピア（佐賀県）</v>
      </c>
      <c r="N44">
        <f t="shared" ca="1" si="10"/>
        <v>13</v>
      </c>
      <c r="O44" t="str">
        <f t="shared" ca="1" si="11"/>
        <v/>
      </c>
    </row>
    <row r="45" spans="1:15" x14ac:dyDescent="0.15">
      <c r="A45">
        <f t="shared" si="4"/>
        <v>255</v>
      </c>
      <c r="B45">
        <f t="shared" si="5"/>
        <v>4</v>
      </c>
      <c r="C45" s="23">
        <v>43</v>
      </c>
      <c r="D45" s="36" t="str">
        <f t="shared" si="12"/>
        <v>MA</v>
      </c>
      <c r="E45" s="41"/>
      <c r="F45" s="42"/>
      <c r="G45" s="16" t="s">
        <v>710</v>
      </c>
      <c r="H45" s="24" t="str">
        <f ca="1">OFFSET('参加者名簿（一般）'!$B$3,A45,B45)</f>
        <v>森下　遼太郎</v>
      </c>
      <c r="I45" s="32" t="str">
        <f ca="1">OFFSET('参加者名簿（一般）'!$B$3,A45+1,B45)</f>
        <v>T&amp;M</v>
      </c>
      <c r="J45" s="19"/>
      <c r="K45" t="str">
        <f t="shared" ca="1" si="7"/>
        <v>長崎県</v>
      </c>
      <c r="L45">
        <f t="shared" ca="1" si="8"/>
        <v>6</v>
      </c>
      <c r="M45" t="str">
        <f t="shared" ca="1" si="9"/>
        <v>T&amp;M（長崎県）</v>
      </c>
      <c r="N45">
        <f t="shared" ca="1" si="10"/>
        <v>8</v>
      </c>
      <c r="O45" t="str">
        <f t="shared" ca="1" si="11"/>
        <v/>
      </c>
    </row>
    <row r="46" spans="1:15" x14ac:dyDescent="0.15">
      <c r="A46">
        <f t="shared" si="4"/>
        <v>261</v>
      </c>
      <c r="B46">
        <f t="shared" si="5"/>
        <v>4</v>
      </c>
      <c r="C46" s="23">
        <v>44</v>
      </c>
      <c r="D46" s="36" t="str">
        <f t="shared" si="12"/>
        <v>MA</v>
      </c>
      <c r="E46" s="41"/>
      <c r="F46" s="42"/>
      <c r="G46" s="16" t="s">
        <v>728</v>
      </c>
      <c r="H46" s="24" t="str">
        <f ca="1">OFFSET('参加者名簿（一般）'!$B$3,A46,B46)</f>
        <v>飯倉　一翔</v>
      </c>
      <c r="I46" s="32" t="str">
        <f ca="1">OFFSET('参加者名簿（一般）'!$B$3,A46+1,B46)</f>
        <v>稙田ジュニア</v>
      </c>
      <c r="J46" s="19"/>
      <c r="K46" t="str">
        <f t="shared" ca="1" si="7"/>
        <v>大分県</v>
      </c>
      <c r="L46">
        <f t="shared" ca="1" si="8"/>
        <v>5</v>
      </c>
      <c r="M46" t="str">
        <f t="shared" ca="1" si="9"/>
        <v>稙田ジュニア（大分県）</v>
      </c>
      <c r="N46">
        <f t="shared" ca="1" si="10"/>
        <v>11</v>
      </c>
      <c r="O46" t="str">
        <f t="shared" ca="1" si="11"/>
        <v/>
      </c>
    </row>
    <row r="47" spans="1:15" x14ac:dyDescent="0.15">
      <c r="A47">
        <f t="shared" si="4"/>
        <v>267</v>
      </c>
      <c r="B47">
        <f t="shared" si="5"/>
        <v>4</v>
      </c>
      <c r="C47" s="23">
        <v>45</v>
      </c>
      <c r="D47" s="36" t="str">
        <f t="shared" si="12"/>
        <v>MA</v>
      </c>
      <c r="E47" s="41"/>
      <c r="F47" s="42"/>
      <c r="G47" s="16" t="s">
        <v>746</v>
      </c>
      <c r="H47" s="24" t="str">
        <f ca="1">OFFSET('参加者名簿（一般）'!$B$3,A47,B47)</f>
        <v>小野原　瑛音</v>
      </c>
      <c r="I47" s="32" t="str">
        <f ca="1">OFFSET('参加者名簿（一般）'!$B$3,A47+1,B47)</f>
        <v>藤田研究所</v>
      </c>
      <c r="J47" s="19"/>
      <c r="K47" t="str">
        <f t="shared" ca="1" si="7"/>
        <v>宮崎県</v>
      </c>
      <c r="L47">
        <f t="shared" ca="1" si="8"/>
        <v>6</v>
      </c>
      <c r="M47" t="str">
        <f t="shared" ca="1" si="9"/>
        <v>藤田研究所（宮崎県）</v>
      </c>
      <c r="N47">
        <f t="shared" ca="1" si="10"/>
        <v>10</v>
      </c>
      <c r="O47" t="str">
        <f t="shared" ca="1" si="11"/>
        <v/>
      </c>
    </row>
    <row r="48" spans="1:15" x14ac:dyDescent="0.15">
      <c r="A48">
        <f t="shared" si="4"/>
        <v>273</v>
      </c>
      <c r="B48">
        <f t="shared" si="5"/>
        <v>4</v>
      </c>
      <c r="C48" s="23">
        <v>46</v>
      </c>
      <c r="D48" s="36" t="str">
        <f t="shared" si="12"/>
        <v>MA</v>
      </c>
      <c r="E48" s="41"/>
      <c r="F48" s="42"/>
      <c r="G48" s="16" t="s">
        <v>763</v>
      </c>
      <c r="H48" s="24" t="str">
        <f ca="1">OFFSET('参加者名簿（一般）'!$B$3,A48,B48)</f>
        <v>峰元 遙生</v>
      </c>
      <c r="I48" s="32" t="str">
        <f ca="1">OFFSET('参加者名簿（一般）'!$B$3,A48+1,B48)</f>
        <v>鹿児島ジュニア</v>
      </c>
      <c r="J48" s="19"/>
      <c r="K48" t="str">
        <f t="shared" ca="1" si="7"/>
        <v>鹿児島県</v>
      </c>
      <c r="L48">
        <f t="shared" ca="1" si="8"/>
        <v>5</v>
      </c>
      <c r="M48" t="str">
        <f t="shared" ca="1" si="9"/>
        <v>鹿児島ジュニア（鹿児島県）</v>
      </c>
      <c r="N48">
        <f t="shared" ca="1" si="10"/>
        <v>13</v>
      </c>
      <c r="O48" t="str">
        <f t="shared" ca="1" si="11"/>
        <v/>
      </c>
    </row>
    <row r="49" spans="1:15" x14ac:dyDescent="0.15">
      <c r="A49">
        <f t="shared" si="4"/>
        <v>279</v>
      </c>
      <c r="B49">
        <f t="shared" si="5"/>
        <v>4</v>
      </c>
      <c r="C49" s="23">
        <v>47</v>
      </c>
      <c r="D49" s="36" t="str">
        <f t="shared" si="12"/>
        <v>MA</v>
      </c>
      <c r="E49" s="41"/>
      <c r="F49" s="42"/>
      <c r="G49" s="16" t="s">
        <v>780</v>
      </c>
      <c r="H49" s="24" t="str">
        <f ca="1">OFFSET('参加者名簿（一般）'!$B$3,A49,B49)</f>
        <v>新垣洋昇</v>
      </c>
      <c r="I49" s="32" t="str">
        <f ca="1">OFFSET('参加者名簿（一般）'!$B$3,A49+1,B49)</f>
        <v>糸満ジュニア</v>
      </c>
      <c r="J49" s="19"/>
      <c r="K49" t="str">
        <f t="shared" ca="1" si="7"/>
        <v>沖縄県</v>
      </c>
      <c r="L49">
        <f t="shared" ca="1" si="8"/>
        <v>4</v>
      </c>
      <c r="M49" t="str">
        <f t="shared" ca="1" si="9"/>
        <v>糸満ジュニア（沖縄県）</v>
      </c>
      <c r="N49">
        <f t="shared" ca="1" si="10"/>
        <v>11</v>
      </c>
      <c r="O49" t="str">
        <f t="shared" ca="1" si="11"/>
        <v/>
      </c>
    </row>
    <row r="50" spans="1:15" x14ac:dyDescent="0.15">
      <c r="A50">
        <f t="shared" si="4"/>
        <v>285</v>
      </c>
      <c r="B50">
        <f t="shared" si="5"/>
        <v>4</v>
      </c>
      <c r="C50" s="23">
        <v>48</v>
      </c>
      <c r="D50" s="36" t="str">
        <f t="shared" si="12"/>
        <v>MA</v>
      </c>
      <c r="E50" s="41"/>
      <c r="F50" s="42"/>
      <c r="G50" s="16" t="s">
        <v>798</v>
      </c>
      <c r="H50" s="24" t="str">
        <f ca="1">OFFSET('参加者名簿（一般）'!$B$3,A50,B50)</f>
        <v>角中　聖央</v>
      </c>
      <c r="I50" s="32" t="str">
        <f ca="1">OFFSET('参加者名簿（一般）'!$B$3,A50+1,B50)</f>
        <v>WINNER</v>
      </c>
      <c r="J50" s="19"/>
      <c r="K50" t="str">
        <f t="shared" ca="1" si="7"/>
        <v>熊本県</v>
      </c>
      <c r="L50">
        <f t="shared" ca="1" si="8"/>
        <v>5</v>
      </c>
      <c r="M50" t="str">
        <f t="shared" ca="1" si="9"/>
        <v>WINNER（熊本県）</v>
      </c>
      <c r="N50">
        <f t="shared" ca="1" si="10"/>
        <v>11</v>
      </c>
      <c r="O50" t="str">
        <f t="shared" ca="1" si="11"/>
        <v/>
      </c>
    </row>
    <row r="51" spans="1:15" ht="14.25" thickBot="1" x14ac:dyDescent="0.2">
      <c r="A51">
        <f t="shared" si="4"/>
        <v>291</v>
      </c>
      <c r="B51">
        <f t="shared" si="5"/>
        <v>4</v>
      </c>
      <c r="C51" s="20">
        <v>49</v>
      </c>
      <c r="D51" s="37" t="str">
        <f t="shared" si="12"/>
        <v>MA</v>
      </c>
      <c r="E51" s="43"/>
      <c r="F51" s="44"/>
      <c r="G51" s="29" t="s">
        <v>798</v>
      </c>
      <c r="H51" s="24" t="str">
        <f ca="1">OFFSET('参加者名簿（一般）'!$B$3,A51,B51)</f>
        <v>田中　いちか</v>
      </c>
      <c r="I51" s="32" t="str">
        <f ca="1">OFFSET('参加者名簿（一般）'!$B$3,A51+1,B51)</f>
        <v>植柳ジュニア</v>
      </c>
      <c r="J51" s="30"/>
      <c r="K51" t="str">
        <f t="shared" ca="1" si="7"/>
        <v>熊本県</v>
      </c>
      <c r="L51">
        <f t="shared" ca="1" si="8"/>
        <v>6</v>
      </c>
      <c r="M51" t="str">
        <f t="shared" ca="1" si="9"/>
        <v>植柳ジュニア（熊本県）</v>
      </c>
      <c r="N51">
        <f t="shared" ca="1" si="10"/>
        <v>11</v>
      </c>
      <c r="O51" t="str">
        <f t="shared" ca="1" si="11"/>
        <v/>
      </c>
    </row>
    <row r="52" spans="1:15" x14ac:dyDescent="0.15">
      <c r="A52" s="55">
        <v>2</v>
      </c>
      <c r="B52" s="55">
        <v>2</v>
      </c>
      <c r="C52" s="23">
        <v>50</v>
      </c>
      <c r="D52" s="46" t="str">
        <f t="shared" si="12"/>
        <v>MA</v>
      </c>
      <c r="E52" s="47"/>
      <c r="F52" s="48"/>
      <c r="G52" s="17" t="e">
        <f ca="1">OFFSET(#REF!,A52,0)</f>
        <v>#REF!</v>
      </c>
      <c r="H52" s="17" t="e">
        <f ca="1">OFFSET(#REF!,A52+1,B52)</f>
        <v>#REF!</v>
      </c>
      <c r="I52" s="49" t="e">
        <f ca="1">OFFSET(#REF!,A52,B52+2)</f>
        <v>#REF!</v>
      </c>
      <c r="J52" s="18" t="s">
        <v>986</v>
      </c>
      <c r="K52" t="e">
        <f t="shared" ca="1" si="7"/>
        <v>#REF!</v>
      </c>
      <c r="L52" t="e">
        <f t="shared" ca="1" si="8"/>
        <v>#REF!</v>
      </c>
      <c r="M52" t="e">
        <f t="shared" ca="1" si="9"/>
        <v>#REF!</v>
      </c>
      <c r="N52" t="e">
        <f t="shared" ca="1" si="10"/>
        <v>#REF!</v>
      </c>
      <c r="O52" t="e">
        <f t="shared" ca="1" si="11"/>
        <v>#REF!</v>
      </c>
    </row>
    <row r="53" spans="1:15" x14ac:dyDescent="0.15">
      <c r="A53">
        <f>A52+2</f>
        <v>4</v>
      </c>
      <c r="B53">
        <f>B52</f>
        <v>2</v>
      </c>
      <c r="C53" s="23">
        <v>51</v>
      </c>
      <c r="D53" s="36" t="str">
        <f t="shared" si="12"/>
        <v>MA</v>
      </c>
      <c r="E53" s="41"/>
      <c r="F53" s="42"/>
      <c r="G53" s="16" t="e">
        <f ca="1">OFFSET(#REF!,A53,0)</f>
        <v>#REF!</v>
      </c>
      <c r="H53" s="16" t="e">
        <f ca="1">OFFSET(#REF!,A53+1,B53)</f>
        <v>#REF!</v>
      </c>
      <c r="I53" s="33" t="e">
        <f ca="1">OFFSET(#REF!,A53,B53+2)</f>
        <v>#REF!</v>
      </c>
      <c r="J53" s="19" t="s">
        <v>986</v>
      </c>
      <c r="K53" t="e">
        <f t="shared" ca="1" si="7"/>
        <v>#REF!</v>
      </c>
      <c r="L53" t="e">
        <f t="shared" ca="1" si="8"/>
        <v>#REF!</v>
      </c>
      <c r="M53" t="e">
        <f t="shared" ca="1" si="9"/>
        <v>#REF!</v>
      </c>
      <c r="N53" t="e">
        <f t="shared" ca="1" si="10"/>
        <v>#REF!</v>
      </c>
      <c r="O53" t="e">
        <f t="shared" ca="1" si="11"/>
        <v>#REF!</v>
      </c>
    </row>
    <row r="54" spans="1:15" x14ac:dyDescent="0.15">
      <c r="A54">
        <f>A53+2</f>
        <v>6</v>
      </c>
      <c r="B54">
        <f>B53</f>
        <v>2</v>
      </c>
      <c r="C54" s="23">
        <v>52</v>
      </c>
      <c r="D54" s="36" t="str">
        <f t="shared" si="12"/>
        <v>MA</v>
      </c>
      <c r="E54" s="41"/>
      <c r="F54" s="42"/>
      <c r="G54" s="16" t="e">
        <f ca="1">OFFSET(#REF!,A54,0)</f>
        <v>#REF!</v>
      </c>
      <c r="H54" s="16" t="e">
        <f ca="1">OFFSET(#REF!,A54+1,B54)</f>
        <v>#REF!</v>
      </c>
      <c r="I54" s="33" t="e">
        <f ca="1">OFFSET(#REF!,A54,B54+2)</f>
        <v>#REF!</v>
      </c>
      <c r="J54" s="19" t="s">
        <v>986</v>
      </c>
      <c r="K54" t="e">
        <f t="shared" ca="1" si="7"/>
        <v>#REF!</v>
      </c>
      <c r="L54" t="e">
        <f t="shared" ca="1" si="8"/>
        <v>#REF!</v>
      </c>
      <c r="M54" t="e">
        <f t="shared" ca="1" si="9"/>
        <v>#REF!</v>
      </c>
      <c r="N54" t="e">
        <f t="shared" ca="1" si="10"/>
        <v>#REF!</v>
      </c>
      <c r="O54" t="e">
        <f t="shared" ca="1" si="11"/>
        <v>#REF!</v>
      </c>
    </row>
    <row r="55" spans="1:15" ht="14.25" thickBot="1" x14ac:dyDescent="0.2">
      <c r="A55">
        <f>A54+2</f>
        <v>8</v>
      </c>
      <c r="B55">
        <f>B54</f>
        <v>2</v>
      </c>
      <c r="C55" s="20">
        <v>53</v>
      </c>
      <c r="D55" s="50" t="str">
        <f t="shared" si="12"/>
        <v>MA</v>
      </c>
      <c r="E55" s="51"/>
      <c r="F55" s="52"/>
      <c r="G55" s="21" t="e">
        <f ca="1">OFFSET(#REF!,A55,0)</f>
        <v>#REF!</v>
      </c>
      <c r="H55" s="21" t="e">
        <f ca="1">OFFSET(#REF!,A55+1,B55)</f>
        <v>#REF!</v>
      </c>
      <c r="I55" s="53" t="e">
        <f ca="1">OFFSET(#REF!,A55,B55+2)</f>
        <v>#REF!</v>
      </c>
      <c r="J55" s="22" t="s">
        <v>986</v>
      </c>
      <c r="K55" t="e">
        <f t="shared" ca="1" si="7"/>
        <v>#REF!</v>
      </c>
      <c r="L55" t="e">
        <f t="shared" ca="1" si="8"/>
        <v>#REF!</v>
      </c>
      <c r="M55" t="e">
        <f t="shared" ca="1" si="9"/>
        <v>#REF!</v>
      </c>
      <c r="N55" t="e">
        <f t="shared" ca="1" si="10"/>
        <v>#REF!</v>
      </c>
      <c r="O55" t="e">
        <f t="shared" ca="1" si="11"/>
        <v>#REF!</v>
      </c>
    </row>
    <row r="56" spans="1:15" x14ac:dyDescent="0.15">
      <c r="A56" s="55">
        <v>1</v>
      </c>
      <c r="B56" s="55">
        <v>2</v>
      </c>
      <c r="C56" s="23">
        <v>54</v>
      </c>
      <c r="D56" s="35" t="str">
        <f t="shared" si="12"/>
        <v>MA</v>
      </c>
      <c r="E56" s="54"/>
      <c r="F56" s="40"/>
      <c r="G56" s="24" t="e">
        <f ca="1">OFFSET(#REF!,A56,0)</f>
        <v>#REF!</v>
      </c>
      <c r="H56" s="24" t="e">
        <f ca="1">OFFSET(#REF!,A56+1,B56)</f>
        <v>#REF!</v>
      </c>
      <c r="I56" s="32" t="e">
        <f ca="1">OFFSET(#REF!,A56,B56+2)</f>
        <v>#REF!</v>
      </c>
      <c r="J56" s="25" t="s">
        <v>987</v>
      </c>
      <c r="K56" t="e">
        <f t="shared" ca="1" si="7"/>
        <v>#REF!</v>
      </c>
      <c r="L56" t="e">
        <f t="shared" ca="1" si="8"/>
        <v>#REF!</v>
      </c>
      <c r="M56" t="e">
        <f t="shared" ca="1" si="9"/>
        <v>#REF!</v>
      </c>
      <c r="N56" t="e">
        <f t="shared" ca="1" si="10"/>
        <v>#REF!</v>
      </c>
      <c r="O56" t="e">
        <f t="shared" ca="1" si="11"/>
        <v>#REF!</v>
      </c>
    </row>
    <row r="57" spans="1:15" x14ac:dyDescent="0.15">
      <c r="A57">
        <f t="shared" ref="A57:A63" si="13">A56+2</f>
        <v>3</v>
      </c>
      <c r="B57">
        <f t="shared" ref="B57:B63" si="14">B56</f>
        <v>2</v>
      </c>
      <c r="C57" s="23">
        <v>55</v>
      </c>
      <c r="D57" s="36" t="str">
        <f t="shared" si="12"/>
        <v>MA</v>
      </c>
      <c r="E57" s="41"/>
      <c r="F57" s="42"/>
      <c r="G57" s="24" t="e">
        <f ca="1">OFFSET(#REF!,A57,0)</f>
        <v>#REF!</v>
      </c>
      <c r="H57" s="24" t="e">
        <f ca="1">OFFSET(#REF!,A57+1,B57)</f>
        <v>#REF!</v>
      </c>
      <c r="I57" s="32" t="e">
        <f ca="1">OFFSET(#REF!,A57,B57+2)</f>
        <v>#REF!</v>
      </c>
      <c r="J57" s="19" t="s">
        <v>987</v>
      </c>
      <c r="K57" t="e">
        <f t="shared" ca="1" si="7"/>
        <v>#REF!</v>
      </c>
      <c r="L57" t="e">
        <f t="shared" ca="1" si="8"/>
        <v>#REF!</v>
      </c>
      <c r="M57" t="e">
        <f t="shared" ca="1" si="9"/>
        <v>#REF!</v>
      </c>
      <c r="N57" t="e">
        <f t="shared" ca="1" si="10"/>
        <v>#REF!</v>
      </c>
      <c r="O57" t="e">
        <f t="shared" ca="1" si="11"/>
        <v>#REF!</v>
      </c>
    </row>
    <row r="58" spans="1:15" x14ac:dyDescent="0.15">
      <c r="A58">
        <f t="shared" si="13"/>
        <v>5</v>
      </c>
      <c r="B58">
        <f t="shared" si="14"/>
        <v>2</v>
      </c>
      <c r="C58" s="23">
        <v>56</v>
      </c>
      <c r="D58" s="36" t="str">
        <f t="shared" si="12"/>
        <v>MA</v>
      </c>
      <c r="E58" s="41"/>
      <c r="F58" s="42"/>
      <c r="G58" s="24" t="e">
        <f ca="1">OFFSET(#REF!,A58,0)</f>
        <v>#REF!</v>
      </c>
      <c r="H58" s="24" t="e">
        <f ca="1">OFFSET(#REF!,A58+1,B58)</f>
        <v>#REF!</v>
      </c>
      <c r="I58" s="32" t="e">
        <f ca="1">OFFSET(#REF!,A58,B58+2)</f>
        <v>#REF!</v>
      </c>
      <c r="J58" s="19" t="s">
        <v>987</v>
      </c>
      <c r="K58" t="e">
        <f t="shared" ca="1" si="7"/>
        <v>#REF!</v>
      </c>
      <c r="L58" t="e">
        <f t="shared" ca="1" si="8"/>
        <v>#REF!</v>
      </c>
      <c r="M58" t="e">
        <f t="shared" ca="1" si="9"/>
        <v>#REF!</v>
      </c>
      <c r="N58" t="e">
        <f t="shared" ca="1" si="10"/>
        <v>#REF!</v>
      </c>
      <c r="O58" t="e">
        <f t="shared" ca="1" si="11"/>
        <v>#REF!</v>
      </c>
    </row>
    <row r="59" spans="1:15" x14ac:dyDescent="0.15">
      <c r="A59">
        <f t="shared" si="13"/>
        <v>7</v>
      </c>
      <c r="B59">
        <f t="shared" si="14"/>
        <v>2</v>
      </c>
      <c r="C59" s="23">
        <v>57</v>
      </c>
      <c r="D59" s="36" t="str">
        <f t="shared" si="12"/>
        <v>MA</v>
      </c>
      <c r="E59" s="41"/>
      <c r="F59" s="42"/>
      <c r="G59" s="24" t="e">
        <f ca="1">OFFSET(#REF!,A59,0)</f>
        <v>#REF!</v>
      </c>
      <c r="H59" s="24" t="e">
        <f ca="1">OFFSET(#REF!,A59+1,B59)</f>
        <v>#REF!</v>
      </c>
      <c r="I59" s="32" t="e">
        <f ca="1">OFFSET(#REF!,A59,B59+2)</f>
        <v>#REF!</v>
      </c>
      <c r="J59" s="19" t="s">
        <v>987</v>
      </c>
      <c r="K59" t="e">
        <f t="shared" ca="1" si="7"/>
        <v>#REF!</v>
      </c>
      <c r="L59" t="e">
        <f t="shared" ca="1" si="8"/>
        <v>#REF!</v>
      </c>
      <c r="M59" t="e">
        <f t="shared" ca="1" si="9"/>
        <v>#REF!</v>
      </c>
      <c r="N59" t="e">
        <f t="shared" ca="1" si="10"/>
        <v>#REF!</v>
      </c>
      <c r="O59" t="e">
        <f t="shared" ca="1" si="11"/>
        <v>#REF!</v>
      </c>
    </row>
    <row r="60" spans="1:15" x14ac:dyDescent="0.15">
      <c r="A60">
        <f t="shared" si="13"/>
        <v>9</v>
      </c>
      <c r="B60">
        <f t="shared" si="14"/>
        <v>2</v>
      </c>
      <c r="C60" s="23">
        <v>58</v>
      </c>
      <c r="D60" s="36" t="str">
        <f t="shared" si="12"/>
        <v>MA</v>
      </c>
      <c r="E60" s="41"/>
      <c r="F60" s="42"/>
      <c r="G60" s="24" t="e">
        <f ca="1">OFFSET(#REF!,A60,0)</f>
        <v>#REF!</v>
      </c>
      <c r="H60" s="24" t="e">
        <f ca="1">OFFSET(#REF!,A60+1,B60)</f>
        <v>#REF!</v>
      </c>
      <c r="I60" s="32" t="e">
        <f ca="1">OFFSET(#REF!,A60,B60+2)</f>
        <v>#REF!</v>
      </c>
      <c r="J60" s="19" t="s">
        <v>987</v>
      </c>
      <c r="K60" t="e">
        <f t="shared" ca="1" si="7"/>
        <v>#REF!</v>
      </c>
      <c r="L60" t="e">
        <f t="shared" ca="1" si="8"/>
        <v>#REF!</v>
      </c>
      <c r="M60" t="e">
        <f t="shared" ca="1" si="9"/>
        <v>#REF!</v>
      </c>
      <c r="N60" t="e">
        <f t="shared" ca="1" si="10"/>
        <v>#REF!</v>
      </c>
      <c r="O60" t="e">
        <f t="shared" ca="1" si="11"/>
        <v>#REF!</v>
      </c>
    </row>
    <row r="61" spans="1:15" x14ac:dyDescent="0.15">
      <c r="A61">
        <f t="shared" si="13"/>
        <v>11</v>
      </c>
      <c r="B61">
        <f t="shared" si="14"/>
        <v>2</v>
      </c>
      <c r="C61" s="23">
        <v>59</v>
      </c>
      <c r="D61" s="36" t="str">
        <f t="shared" si="12"/>
        <v>MA</v>
      </c>
      <c r="E61" s="41"/>
      <c r="F61" s="42"/>
      <c r="G61" s="24" t="e">
        <f ca="1">OFFSET(#REF!,A61,0)</f>
        <v>#REF!</v>
      </c>
      <c r="H61" s="24" t="e">
        <f ca="1">OFFSET(#REF!,A61+1,B61)</f>
        <v>#REF!</v>
      </c>
      <c r="I61" s="32" t="e">
        <f ca="1">OFFSET(#REF!,A61,B61+2)</f>
        <v>#REF!</v>
      </c>
      <c r="J61" s="19" t="s">
        <v>987</v>
      </c>
      <c r="K61" t="e">
        <f t="shared" ca="1" si="7"/>
        <v>#REF!</v>
      </c>
      <c r="L61" t="e">
        <f t="shared" ca="1" si="8"/>
        <v>#REF!</v>
      </c>
      <c r="M61" t="e">
        <f t="shared" ca="1" si="9"/>
        <v>#REF!</v>
      </c>
      <c r="N61" t="e">
        <f t="shared" ca="1" si="10"/>
        <v>#REF!</v>
      </c>
      <c r="O61" t="e">
        <f t="shared" ca="1" si="11"/>
        <v>#REF!</v>
      </c>
    </row>
    <row r="62" spans="1:15" x14ac:dyDescent="0.15">
      <c r="A62">
        <f t="shared" si="13"/>
        <v>13</v>
      </c>
      <c r="B62">
        <f t="shared" si="14"/>
        <v>2</v>
      </c>
      <c r="C62" s="23">
        <v>60</v>
      </c>
      <c r="D62" s="36" t="str">
        <f t="shared" si="12"/>
        <v>MA</v>
      </c>
      <c r="E62" s="41"/>
      <c r="F62" s="42"/>
      <c r="G62" s="24" t="e">
        <f ca="1">OFFSET(#REF!,A62,0)</f>
        <v>#REF!</v>
      </c>
      <c r="H62" s="24" t="e">
        <f ca="1">OFFSET(#REF!,A62+1,B62)</f>
        <v>#REF!</v>
      </c>
      <c r="I62" s="32" t="e">
        <f ca="1">OFFSET(#REF!,A62,B62+2)</f>
        <v>#REF!</v>
      </c>
      <c r="J62" s="19" t="s">
        <v>987</v>
      </c>
      <c r="K62" t="e">
        <f t="shared" ca="1" si="7"/>
        <v>#REF!</v>
      </c>
      <c r="L62" t="e">
        <f t="shared" ca="1" si="8"/>
        <v>#REF!</v>
      </c>
      <c r="M62" t="e">
        <f t="shared" ca="1" si="9"/>
        <v>#REF!</v>
      </c>
      <c r="N62" t="e">
        <f t="shared" ca="1" si="10"/>
        <v>#REF!</v>
      </c>
      <c r="O62" t="e">
        <f t="shared" ca="1" si="11"/>
        <v>#REF!</v>
      </c>
    </row>
    <row r="63" spans="1:15" ht="14.25" thickBot="1" x14ac:dyDescent="0.2">
      <c r="A63">
        <f t="shared" si="13"/>
        <v>15</v>
      </c>
      <c r="B63">
        <f t="shared" si="14"/>
        <v>2</v>
      </c>
      <c r="C63" s="20">
        <v>61</v>
      </c>
      <c r="D63" s="50" t="str">
        <f t="shared" si="12"/>
        <v>MA</v>
      </c>
      <c r="E63" s="51"/>
      <c r="F63" s="52"/>
      <c r="G63" s="24" t="e">
        <f ca="1">OFFSET(#REF!,A63,0)</f>
        <v>#REF!</v>
      </c>
      <c r="H63" s="24" t="e">
        <f ca="1">OFFSET(#REF!,A63+1,B63)</f>
        <v>#REF!</v>
      </c>
      <c r="I63" s="32" t="e">
        <f ca="1">OFFSET(#REF!,A63,B63+2)</f>
        <v>#REF!</v>
      </c>
      <c r="J63" s="22" t="s">
        <v>987</v>
      </c>
      <c r="K63" t="e">
        <f t="shared" ca="1" si="7"/>
        <v>#REF!</v>
      </c>
      <c r="L63" t="e">
        <f t="shared" ca="1" si="8"/>
        <v>#REF!</v>
      </c>
      <c r="M63" t="e">
        <f t="shared" ca="1" si="9"/>
        <v>#REF!</v>
      </c>
      <c r="N63" t="e">
        <f t="shared" ca="1" si="10"/>
        <v>#REF!</v>
      </c>
      <c r="O63" t="e">
        <f t="shared" ca="1" si="11"/>
        <v>#REF!</v>
      </c>
    </row>
    <row r="64" spans="1:15" x14ac:dyDescent="0.15">
      <c r="A64" s="55">
        <v>1</v>
      </c>
      <c r="B64" s="55">
        <v>2</v>
      </c>
      <c r="C64" s="23">
        <v>62</v>
      </c>
      <c r="D64" s="36" t="str">
        <f t="shared" si="12"/>
        <v>MA</v>
      </c>
      <c r="E64" s="41"/>
      <c r="F64" s="48"/>
      <c r="G64" s="17" t="e">
        <f ca="1">OFFSET(#REF!,A64,0)</f>
        <v>#REF!</v>
      </c>
      <c r="H64" s="17" t="e">
        <f ca="1">OFFSET(#REF!,A64+1,B64)</f>
        <v>#REF!</v>
      </c>
      <c r="I64" s="17" t="e">
        <f ca="1">OFFSET(#REF!,A64,B64+2)</f>
        <v>#REF!</v>
      </c>
      <c r="J64" s="18" t="s">
        <v>988</v>
      </c>
      <c r="K64" t="e">
        <f t="shared" ca="1" si="7"/>
        <v>#REF!</v>
      </c>
      <c r="L64" t="e">
        <f t="shared" ca="1" si="8"/>
        <v>#REF!</v>
      </c>
      <c r="M64" t="e">
        <f t="shared" ca="1" si="9"/>
        <v>#REF!</v>
      </c>
      <c r="N64" t="e">
        <f t="shared" ca="1" si="10"/>
        <v>#REF!</v>
      </c>
      <c r="O64" t="e">
        <f t="shared" ca="1" si="11"/>
        <v>#REF!</v>
      </c>
    </row>
    <row r="65" spans="1:15" ht="14.25" thickBot="1" x14ac:dyDescent="0.2">
      <c r="A65">
        <f>A64+2</f>
        <v>3</v>
      </c>
      <c r="B65">
        <f>B64</f>
        <v>2</v>
      </c>
      <c r="C65" s="20">
        <v>63</v>
      </c>
      <c r="D65" s="50" t="str">
        <f t="shared" si="12"/>
        <v>MA</v>
      </c>
      <c r="E65" s="51"/>
      <c r="F65" s="52"/>
      <c r="G65" s="21" t="e">
        <f ca="1">OFFSET(#REF!,A65,0)</f>
        <v>#REF!</v>
      </c>
      <c r="H65" s="21" t="e">
        <f ca="1">OFFSET(#REF!,A65+1,B65)</f>
        <v>#REF!</v>
      </c>
      <c r="I65" s="21" t="e">
        <f ca="1">OFFSET(#REF!,A65,B65+2)</f>
        <v>#REF!</v>
      </c>
      <c r="J65" s="22" t="s">
        <v>988</v>
      </c>
      <c r="K65" t="e">
        <f t="shared" ca="1" si="7"/>
        <v>#REF!</v>
      </c>
      <c r="L65" t="e">
        <f t="shared" ca="1" si="8"/>
        <v>#REF!</v>
      </c>
      <c r="M65" t="e">
        <f t="shared" ca="1" si="9"/>
        <v>#REF!</v>
      </c>
      <c r="N65" t="e">
        <f t="shared" ca="1" si="10"/>
        <v>#REF!</v>
      </c>
      <c r="O65" t="e">
        <f t="shared" ca="1" si="11"/>
        <v>#REF!</v>
      </c>
    </row>
  </sheetData>
  <autoFilter ref="A2:O65" xr:uid="{00000000-0009-0000-0000-000003000000}"/>
  <mergeCells count="1">
    <mergeCell ref="C1:J1"/>
  </mergeCells>
  <phoneticPr fontId="2"/>
  <conditionalFormatting sqref="L1:L1048576">
    <cfRule type="cellIs" dxfId="11" priority="2" operator="greaterThan">
      <formula>6</formula>
    </cfRule>
  </conditionalFormatting>
  <conditionalFormatting sqref="N1:N1048576">
    <cfRule type="cellIs" dxfId="10" priority="1" operator="greaterThan">
      <formula>25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3" tint="0.39997558519241921"/>
  </sheetPr>
  <dimension ref="A1:O65"/>
  <sheetViews>
    <sheetView workbookViewId="0">
      <pane ySplit="2" topLeftCell="A3" activePane="bottomLeft" state="frozen"/>
      <selection activeCell="G65" sqref="G65"/>
      <selection pane="bottomLeft" activeCell="G65" sqref="G65"/>
    </sheetView>
  </sheetViews>
  <sheetFormatPr defaultRowHeight="13.5" x14ac:dyDescent="0.15"/>
  <cols>
    <col min="1" max="2" width="4.125" customWidth="1"/>
    <col min="3" max="3" width="6.125" customWidth="1"/>
    <col min="4" max="4" width="6" style="15" bestFit="1" customWidth="1"/>
    <col min="5" max="5" width="6.75" style="15" bestFit="1" customWidth="1"/>
    <col min="6" max="6" width="6.75" style="45" bestFit="1" customWidth="1"/>
    <col min="7" max="7" width="12.625" customWidth="1"/>
    <col min="8" max="8" width="12.375" customWidth="1"/>
    <col min="9" max="9" width="28.375" customWidth="1"/>
    <col min="10" max="10" width="19.375" bestFit="1" customWidth="1"/>
    <col min="11" max="11" width="15.375" bestFit="1" customWidth="1"/>
    <col min="12" max="12" width="0" hidden="1" customWidth="1"/>
    <col min="13" max="13" width="26.5" hidden="1" customWidth="1"/>
    <col min="14" max="14" width="0" hidden="1" customWidth="1"/>
  </cols>
  <sheetData>
    <row r="1" spans="1:15" ht="18" thickBot="1" x14ac:dyDescent="0.2">
      <c r="C1" s="297" t="s">
        <v>989</v>
      </c>
      <c r="D1" s="298"/>
      <c r="E1" s="298"/>
      <c r="F1" s="298"/>
      <c r="G1" s="298"/>
      <c r="H1" s="298"/>
      <c r="I1" s="298"/>
      <c r="J1" s="299"/>
      <c r="K1" s="92">
        <f ca="1">COUNTIF(L:L,"&gt;1")</f>
        <v>48</v>
      </c>
      <c r="L1" t="s">
        <v>969</v>
      </c>
      <c r="N1" t="s">
        <v>970</v>
      </c>
    </row>
    <row r="2" spans="1:15" s="15" customFormat="1" ht="27.75" thickBot="1" x14ac:dyDescent="0.2">
      <c r="A2" s="15" t="s">
        <v>971</v>
      </c>
      <c r="B2" s="15" t="s">
        <v>972</v>
      </c>
      <c r="C2" s="26" t="s">
        <v>973</v>
      </c>
      <c r="D2" s="34" t="s">
        <v>974</v>
      </c>
      <c r="E2" s="27" t="s">
        <v>975</v>
      </c>
      <c r="F2" s="38" t="s">
        <v>976</v>
      </c>
      <c r="G2" s="27" t="s">
        <v>1</v>
      </c>
      <c r="H2" s="27" t="s">
        <v>977</v>
      </c>
      <c r="I2" s="31" t="s">
        <v>978</v>
      </c>
      <c r="J2" s="28" t="s">
        <v>979</v>
      </c>
      <c r="K2" s="91" t="s">
        <v>980</v>
      </c>
      <c r="N2" s="15" t="s">
        <v>981</v>
      </c>
      <c r="O2" s="15" t="s">
        <v>982</v>
      </c>
    </row>
    <row r="3" spans="1:15" x14ac:dyDescent="0.15">
      <c r="A3" s="55">
        <v>3</v>
      </c>
      <c r="B3" s="55">
        <v>8</v>
      </c>
      <c r="C3" s="23">
        <v>1</v>
      </c>
      <c r="D3" s="35" t="s">
        <v>989</v>
      </c>
      <c r="E3" s="39"/>
      <c r="F3" s="40"/>
      <c r="G3" s="24" t="s">
        <v>8</v>
      </c>
      <c r="H3" s="24" t="str">
        <f ca="1">OFFSET('参加者名簿（一般）'!$B$3,A3,B3)</f>
        <v>佐藤　楓馬</v>
      </c>
      <c r="I3" s="32" t="str">
        <f ca="1">OFFSET('参加者名簿（一般）'!$B$3,A3+1,B3)</f>
        <v>プログレス</v>
      </c>
      <c r="J3" s="25"/>
      <c r="K3" t="str">
        <f ca="1">IF(OR(H3="",H3=0),"",G3)</f>
        <v>北北海道</v>
      </c>
      <c r="L3">
        <f ca="1">LEN(H3)</f>
        <v>5</v>
      </c>
      <c r="M3" t="str">
        <f ca="1">I3&amp;"（"&amp;G3&amp;"）"</f>
        <v>プログレス（北北海道）</v>
      </c>
      <c r="N3">
        <f ca="1">LEN(M3)</f>
        <v>11</v>
      </c>
      <c r="O3" t="str">
        <f ca="1">IF(OR(L3&gt;6,N3&gt;25),"ﾌﾟﾚｰﾄ確認","")</f>
        <v/>
      </c>
    </row>
    <row r="4" spans="1:15" x14ac:dyDescent="0.15">
      <c r="A4">
        <f>A3+6</f>
        <v>9</v>
      </c>
      <c r="B4">
        <f>B3</f>
        <v>8</v>
      </c>
      <c r="C4" s="23">
        <v>2</v>
      </c>
      <c r="D4" s="36" t="str">
        <f>D3</f>
        <v>MB</v>
      </c>
      <c r="E4" s="41"/>
      <c r="F4" s="42"/>
      <c r="G4" s="16" t="s">
        <v>30</v>
      </c>
      <c r="H4" s="24" t="str">
        <f ca="1">OFFSET('参加者名簿（一般）'!$B$3,A4,B4)</f>
        <v>高森　蒼羽</v>
      </c>
      <c r="I4" s="32" t="str">
        <f ca="1">OFFSET('参加者名簿（一般）'!$B$3,A4+1,B4)</f>
        <v>聚富ジュニア</v>
      </c>
      <c r="J4" s="19"/>
      <c r="K4" t="str">
        <f t="shared" ref="K4:K55" ca="1" si="0">IF(OR(H4="",H4=0),"",G4)</f>
        <v>南北海道</v>
      </c>
      <c r="L4">
        <f t="shared" ref="L4:L65" ca="1" si="1">LEN(H4)</f>
        <v>5</v>
      </c>
      <c r="M4" t="str">
        <f t="shared" ref="M4:M65" ca="1" si="2">I4&amp;"（"&amp;G4&amp;"）"</f>
        <v>聚富ジュニア（南北海道）</v>
      </c>
      <c r="N4">
        <f t="shared" ref="N4:N65" ca="1" si="3">LEN(M4)</f>
        <v>12</v>
      </c>
      <c r="O4" t="str">
        <f t="shared" ref="O4:O65" ca="1" si="4">IF(OR(L4&gt;6,N4&gt;25),"ﾌﾟﾚｰﾄ確認","")</f>
        <v/>
      </c>
    </row>
    <row r="5" spans="1:15" x14ac:dyDescent="0.15">
      <c r="A5">
        <f t="shared" ref="A5:A51" si="5">A4+6</f>
        <v>15</v>
      </c>
      <c r="B5">
        <f t="shared" ref="B5:B51" si="6">B4</f>
        <v>8</v>
      </c>
      <c r="C5" s="23">
        <v>3</v>
      </c>
      <c r="D5" s="36" t="str">
        <f t="shared" ref="D5:D55" si="7">D4</f>
        <v>MB</v>
      </c>
      <c r="E5" s="41"/>
      <c r="F5" s="42"/>
      <c r="G5" s="16" t="s">
        <v>47</v>
      </c>
      <c r="H5" s="24" t="str">
        <f ca="1">OFFSET('参加者名簿（一般）'!$B$3,A5,B5)</f>
        <v>斎藤　那央</v>
      </c>
      <c r="I5" s="32" t="str">
        <f ca="1">OFFSET('参加者名簿（一般）'!$B$3,A5+1,B5)</f>
        <v>弘前キッズＢＣ</v>
      </c>
      <c r="J5" s="19"/>
      <c r="K5" t="str">
        <f t="shared" ca="1" si="0"/>
        <v>青森県</v>
      </c>
      <c r="L5">
        <f t="shared" ca="1" si="1"/>
        <v>5</v>
      </c>
      <c r="M5" t="str">
        <f t="shared" ca="1" si="2"/>
        <v>弘前キッズＢＣ（青森県）</v>
      </c>
      <c r="N5">
        <f t="shared" ca="1" si="3"/>
        <v>12</v>
      </c>
      <c r="O5" t="str">
        <f t="shared" ca="1" si="4"/>
        <v/>
      </c>
    </row>
    <row r="6" spans="1:15" x14ac:dyDescent="0.15">
      <c r="A6">
        <f t="shared" si="5"/>
        <v>21</v>
      </c>
      <c r="B6">
        <f t="shared" si="6"/>
        <v>8</v>
      </c>
      <c r="C6" s="23">
        <v>4</v>
      </c>
      <c r="D6" s="36" t="str">
        <f t="shared" si="7"/>
        <v>MB</v>
      </c>
      <c r="E6" s="41"/>
      <c r="F6" s="42"/>
      <c r="G6" s="16" t="s">
        <v>65</v>
      </c>
      <c r="H6" s="24" t="str">
        <f ca="1">OFFSET('参加者名簿（一般）'!$B$3,A6,B6)</f>
        <v>髙橋 友陽</v>
      </c>
      <c r="I6" s="32" t="str">
        <f ca="1">OFFSET('参加者名簿（一般）'!$B$3,A6+1,B6)</f>
        <v>北上ジュニア</v>
      </c>
      <c r="J6" s="19"/>
      <c r="K6" t="str">
        <f t="shared" ca="1" si="0"/>
        <v>岩手県</v>
      </c>
      <c r="L6">
        <f t="shared" ca="1" si="1"/>
        <v>5</v>
      </c>
      <c r="M6" t="str">
        <f t="shared" ca="1" si="2"/>
        <v>北上ジュニア（岩手県）</v>
      </c>
      <c r="N6">
        <f t="shared" ca="1" si="3"/>
        <v>11</v>
      </c>
      <c r="O6" t="str">
        <f t="shared" ca="1" si="4"/>
        <v/>
      </c>
    </row>
    <row r="7" spans="1:15" x14ac:dyDescent="0.15">
      <c r="A7">
        <f t="shared" si="5"/>
        <v>27</v>
      </c>
      <c r="B7">
        <f t="shared" si="6"/>
        <v>8</v>
      </c>
      <c r="C7" s="23">
        <v>5</v>
      </c>
      <c r="D7" s="36" t="str">
        <f t="shared" si="7"/>
        <v>MB</v>
      </c>
      <c r="E7" s="41"/>
      <c r="F7" s="42"/>
      <c r="G7" s="16" t="s">
        <v>85</v>
      </c>
      <c r="H7" s="24" t="str">
        <f ca="1">OFFSET('参加者名簿（一般）'!$B$3,A7,B7)</f>
        <v>片野　義康</v>
      </c>
      <c r="I7" s="32" t="str">
        <f ca="1">OFFSET('参加者名簿（一般）'!$B$3,A7+1,B7)</f>
        <v>連坊ジュニア</v>
      </c>
      <c r="J7" s="19"/>
      <c r="K7" t="str">
        <f t="shared" ca="1" si="0"/>
        <v>宮城県</v>
      </c>
      <c r="L7">
        <f t="shared" ca="1" si="1"/>
        <v>5</v>
      </c>
      <c r="M7" t="str">
        <f t="shared" ca="1" si="2"/>
        <v>連坊ジュニア（宮城県）</v>
      </c>
      <c r="N7">
        <f t="shared" ca="1" si="3"/>
        <v>11</v>
      </c>
      <c r="O7" t="str">
        <f t="shared" ca="1" si="4"/>
        <v/>
      </c>
    </row>
    <row r="8" spans="1:15" x14ac:dyDescent="0.15">
      <c r="A8">
        <f t="shared" si="5"/>
        <v>33</v>
      </c>
      <c r="B8">
        <f t="shared" si="6"/>
        <v>8</v>
      </c>
      <c r="C8" s="23">
        <v>6</v>
      </c>
      <c r="D8" s="36" t="str">
        <f t="shared" si="7"/>
        <v>MB</v>
      </c>
      <c r="E8" s="41"/>
      <c r="F8" s="42"/>
      <c r="G8" s="16" t="s">
        <v>102</v>
      </c>
      <c r="H8" s="24" t="str">
        <f ca="1">OFFSET('参加者名簿（一般）'!$B$3,A8,B8)</f>
        <v>中杉 涼都</v>
      </c>
      <c r="I8" s="32" t="str">
        <f ca="1">OFFSET('参加者名簿（一般）'!$B$3,A8+1,B8)</f>
        <v>泉ジュニア</v>
      </c>
      <c r="J8" s="19"/>
      <c r="K8" t="str">
        <f t="shared" ca="1" si="0"/>
        <v>秋田県</v>
      </c>
      <c r="L8">
        <f t="shared" ca="1" si="1"/>
        <v>5</v>
      </c>
      <c r="M8" t="str">
        <f t="shared" ca="1" si="2"/>
        <v>泉ジュニア（秋田県）</v>
      </c>
      <c r="N8">
        <f t="shared" ca="1" si="3"/>
        <v>10</v>
      </c>
      <c r="O8" t="str">
        <f t="shared" ca="1" si="4"/>
        <v/>
      </c>
    </row>
    <row r="9" spans="1:15" x14ac:dyDescent="0.15">
      <c r="A9">
        <f t="shared" si="5"/>
        <v>39</v>
      </c>
      <c r="B9">
        <f t="shared" si="6"/>
        <v>8</v>
      </c>
      <c r="C9" s="23">
        <v>7</v>
      </c>
      <c r="D9" s="36" t="str">
        <f t="shared" si="7"/>
        <v>MB</v>
      </c>
      <c r="E9" s="41"/>
      <c r="F9" s="42"/>
      <c r="G9" s="16" t="s">
        <v>119</v>
      </c>
      <c r="H9" s="24" t="str">
        <f ca="1">OFFSET('参加者名簿（一般）'!$B$3,A9,B9)</f>
        <v>菅原  陸翔</v>
      </c>
      <c r="I9" s="32" t="str">
        <f ca="1">OFFSET('参加者名簿（一般）'!$B$3,A9+1,B9)</f>
        <v>なんばどｊｒ</v>
      </c>
      <c r="J9" s="19"/>
      <c r="K9" t="str">
        <f t="shared" ca="1" si="0"/>
        <v>山形県</v>
      </c>
      <c r="L9">
        <f t="shared" ca="1" si="1"/>
        <v>6</v>
      </c>
      <c r="M9" t="str">
        <f t="shared" ca="1" si="2"/>
        <v>なんばどｊｒ（山形県）</v>
      </c>
      <c r="N9">
        <f t="shared" ca="1" si="3"/>
        <v>11</v>
      </c>
      <c r="O9" t="str">
        <f t="shared" ca="1" si="4"/>
        <v/>
      </c>
    </row>
    <row r="10" spans="1:15" x14ac:dyDescent="0.15">
      <c r="A10">
        <f t="shared" si="5"/>
        <v>45</v>
      </c>
      <c r="B10">
        <f t="shared" si="6"/>
        <v>8</v>
      </c>
      <c r="C10" s="23">
        <v>8</v>
      </c>
      <c r="D10" s="36" t="str">
        <f t="shared" si="7"/>
        <v>MB</v>
      </c>
      <c r="E10" s="41"/>
      <c r="F10" s="42"/>
      <c r="G10" s="16" t="s">
        <v>131</v>
      </c>
      <c r="H10" s="24" t="str">
        <f ca="1">OFFSET('参加者名簿（一般）'!$B$3,A10,B10)</f>
        <v>矢内　太樹</v>
      </c>
      <c r="I10" s="32" t="str">
        <f ca="1">OFFSET('参加者名簿（一般）'!$B$3,A10+1,B10)</f>
        <v>いわきジュニア</v>
      </c>
      <c r="J10" s="19"/>
      <c r="K10" t="str">
        <f t="shared" ca="1" si="0"/>
        <v>福島県</v>
      </c>
      <c r="L10">
        <f t="shared" ca="1" si="1"/>
        <v>5</v>
      </c>
      <c r="M10" t="str">
        <f t="shared" ca="1" si="2"/>
        <v>いわきジュニア（福島県）</v>
      </c>
      <c r="N10">
        <f t="shared" ca="1" si="3"/>
        <v>12</v>
      </c>
      <c r="O10" t="str">
        <f t="shared" ca="1" si="4"/>
        <v/>
      </c>
    </row>
    <row r="11" spans="1:15" x14ac:dyDescent="0.15">
      <c r="A11">
        <f t="shared" si="5"/>
        <v>51</v>
      </c>
      <c r="B11">
        <f t="shared" si="6"/>
        <v>8</v>
      </c>
      <c r="C11" s="23">
        <v>9</v>
      </c>
      <c r="D11" s="36" t="str">
        <f t="shared" si="7"/>
        <v>MB</v>
      </c>
      <c r="E11" s="41"/>
      <c r="F11" s="42"/>
      <c r="G11" s="16" t="s">
        <v>148</v>
      </c>
      <c r="H11" s="24" t="str">
        <f ca="1">OFFSET('参加者名簿（一般）'!$B$3,A11,B11)</f>
        <v>長谷川 惟斗</v>
      </c>
      <c r="I11" s="32" t="str">
        <f ca="1">OFFSET('参加者名簿（一般）'!$B$3,A11+1,B11)</f>
        <v>いばらきジュニア</v>
      </c>
      <c r="J11" s="19"/>
      <c r="K11" t="str">
        <f t="shared" ca="1" si="0"/>
        <v>茨城県</v>
      </c>
      <c r="L11">
        <f t="shared" ca="1" si="1"/>
        <v>6</v>
      </c>
      <c r="M11" t="str">
        <f t="shared" ca="1" si="2"/>
        <v>いばらきジュニア（茨城県）</v>
      </c>
      <c r="N11">
        <f t="shared" ca="1" si="3"/>
        <v>13</v>
      </c>
      <c r="O11" t="str">
        <f t="shared" ca="1" si="4"/>
        <v/>
      </c>
    </row>
    <row r="12" spans="1:15" x14ac:dyDescent="0.15">
      <c r="A12">
        <f t="shared" si="5"/>
        <v>57</v>
      </c>
      <c r="B12">
        <f t="shared" si="6"/>
        <v>8</v>
      </c>
      <c r="C12" s="23">
        <v>10</v>
      </c>
      <c r="D12" s="36" t="str">
        <f t="shared" si="7"/>
        <v>MB</v>
      </c>
      <c r="E12" s="41"/>
      <c r="F12" s="42"/>
      <c r="G12" s="16" t="s">
        <v>165</v>
      </c>
      <c r="H12" s="24" t="str">
        <f ca="1">OFFSET('参加者名簿（一般）'!$B$3,A12,B12)</f>
        <v>指首 拓杜</v>
      </c>
      <c r="I12" s="32" t="str">
        <f ca="1">OFFSET('参加者名簿（一般）'!$B$3,A12+1,B12)</f>
        <v>プライドJr</v>
      </c>
      <c r="J12" s="19"/>
      <c r="K12" t="str">
        <f t="shared" ca="1" si="0"/>
        <v>栃木県</v>
      </c>
      <c r="L12">
        <f t="shared" ca="1" si="1"/>
        <v>5</v>
      </c>
      <c r="M12" t="str">
        <f t="shared" ca="1" si="2"/>
        <v>プライドJr（栃木県）</v>
      </c>
      <c r="N12">
        <f t="shared" ca="1" si="3"/>
        <v>11</v>
      </c>
      <c r="O12" t="str">
        <f t="shared" ca="1" si="4"/>
        <v/>
      </c>
    </row>
    <row r="13" spans="1:15" x14ac:dyDescent="0.15">
      <c r="A13">
        <f t="shared" si="5"/>
        <v>63</v>
      </c>
      <c r="B13">
        <f t="shared" si="6"/>
        <v>8</v>
      </c>
      <c r="C13" s="23">
        <v>11</v>
      </c>
      <c r="D13" s="36" t="str">
        <f t="shared" si="7"/>
        <v>MB</v>
      </c>
      <c r="E13" s="41"/>
      <c r="F13" s="42"/>
      <c r="G13" s="16" t="s">
        <v>183</v>
      </c>
      <c r="H13" s="24" t="str">
        <f ca="1">OFFSET('参加者名簿（一般）'!$B$3,A13,B13)</f>
        <v>望月　創太</v>
      </c>
      <c r="I13" s="32" t="str">
        <f ca="1">OFFSET('参加者名簿（一般）'!$B$3,A13+1,B13)</f>
        <v>尾島ジュニア</v>
      </c>
      <c r="J13" s="19"/>
      <c r="K13" t="str">
        <f t="shared" ca="1" si="0"/>
        <v>群馬県</v>
      </c>
      <c r="L13">
        <f t="shared" ca="1" si="1"/>
        <v>5</v>
      </c>
      <c r="M13" t="str">
        <f t="shared" ca="1" si="2"/>
        <v>尾島ジュニア（群馬県）</v>
      </c>
      <c r="N13">
        <f t="shared" ca="1" si="3"/>
        <v>11</v>
      </c>
      <c r="O13" t="str">
        <f t="shared" ca="1" si="4"/>
        <v/>
      </c>
    </row>
    <row r="14" spans="1:15" x14ac:dyDescent="0.15">
      <c r="A14">
        <f t="shared" si="5"/>
        <v>69</v>
      </c>
      <c r="B14">
        <f t="shared" si="6"/>
        <v>8</v>
      </c>
      <c r="C14" s="23">
        <v>12</v>
      </c>
      <c r="D14" s="36" t="str">
        <f t="shared" si="7"/>
        <v>MB</v>
      </c>
      <c r="E14" s="41"/>
      <c r="F14" s="42"/>
      <c r="G14" s="16" t="s">
        <v>202</v>
      </c>
      <c r="H14" s="24" t="str">
        <f ca="1">OFFSET('参加者名簿（一般）'!$B$3,A14,B14)</f>
        <v>馬詰 瑛翔</v>
      </c>
      <c r="I14" s="32" t="str">
        <f ca="1">OFFSET('参加者名簿（一般）'!$B$3,A14+1,B14)</f>
        <v>志木ジュニア</v>
      </c>
      <c r="J14" s="19"/>
      <c r="K14" t="str">
        <f t="shared" ca="1" si="0"/>
        <v>埼玉県</v>
      </c>
      <c r="L14">
        <f t="shared" ca="1" si="1"/>
        <v>5</v>
      </c>
      <c r="M14" t="str">
        <f t="shared" ca="1" si="2"/>
        <v>志木ジュニア（埼玉県）</v>
      </c>
      <c r="N14">
        <f t="shared" ca="1" si="3"/>
        <v>11</v>
      </c>
      <c r="O14" t="str">
        <f t="shared" ca="1" si="4"/>
        <v/>
      </c>
    </row>
    <row r="15" spans="1:15" x14ac:dyDescent="0.15">
      <c r="A15">
        <f t="shared" si="5"/>
        <v>75</v>
      </c>
      <c r="B15">
        <f t="shared" si="6"/>
        <v>8</v>
      </c>
      <c r="C15" s="23">
        <v>13</v>
      </c>
      <c r="D15" s="36" t="str">
        <f t="shared" si="7"/>
        <v>MB</v>
      </c>
      <c r="E15" s="41"/>
      <c r="F15" s="42"/>
      <c r="G15" s="16" t="s">
        <v>219</v>
      </c>
      <c r="H15" s="24" t="str">
        <f ca="1">OFFSET('参加者名簿（一般）'!$B$3,A15,B15)</f>
        <v>竹本　心優斗</v>
      </c>
      <c r="I15" s="32" t="str">
        <f ca="1">OFFSET('参加者名簿（一般）'!$B$3,A15+1,B15)</f>
        <v>スリーセブンJr</v>
      </c>
      <c r="J15" s="19"/>
      <c r="K15" t="str">
        <f t="shared" ca="1" si="0"/>
        <v>千葉県</v>
      </c>
      <c r="L15">
        <f t="shared" ca="1" si="1"/>
        <v>6</v>
      </c>
      <c r="M15" t="str">
        <f t="shared" ca="1" si="2"/>
        <v>スリーセブンJr（千葉県）</v>
      </c>
      <c r="N15">
        <f t="shared" ca="1" si="3"/>
        <v>13</v>
      </c>
      <c r="O15" t="str">
        <f t="shared" ca="1" si="4"/>
        <v/>
      </c>
    </row>
    <row r="16" spans="1:15" x14ac:dyDescent="0.15">
      <c r="A16">
        <f t="shared" si="5"/>
        <v>81</v>
      </c>
      <c r="B16">
        <f t="shared" si="6"/>
        <v>8</v>
      </c>
      <c r="C16" s="23">
        <v>14</v>
      </c>
      <c r="D16" s="36" t="str">
        <f t="shared" si="7"/>
        <v>MB</v>
      </c>
      <c r="E16" s="41"/>
      <c r="F16" s="42"/>
      <c r="G16" s="16" t="s">
        <v>237</v>
      </c>
      <c r="H16" s="24" t="str">
        <f ca="1">OFFSET('参加者名簿（一般）'!$B$3,A16,B16)</f>
        <v>佐野健太</v>
      </c>
      <c r="I16" s="32" t="str">
        <f ca="1">OFFSET('参加者名簿（一般）'!$B$3,A16+1,B16)</f>
        <v>青梅ジュニア</v>
      </c>
      <c r="J16" s="19"/>
      <c r="K16" t="str">
        <f t="shared" ca="1" si="0"/>
        <v>東京都</v>
      </c>
      <c r="L16">
        <f t="shared" ca="1" si="1"/>
        <v>4</v>
      </c>
      <c r="M16" t="str">
        <f t="shared" ca="1" si="2"/>
        <v>青梅ジュニア（東京都）</v>
      </c>
      <c r="N16">
        <f t="shared" ca="1" si="3"/>
        <v>11</v>
      </c>
      <c r="O16" t="str">
        <f t="shared" ca="1" si="4"/>
        <v/>
      </c>
    </row>
    <row r="17" spans="1:15" x14ac:dyDescent="0.15">
      <c r="A17">
        <f t="shared" si="5"/>
        <v>87</v>
      </c>
      <c r="B17">
        <f t="shared" si="6"/>
        <v>8</v>
      </c>
      <c r="C17" s="23">
        <v>15</v>
      </c>
      <c r="D17" s="36" t="str">
        <f t="shared" si="7"/>
        <v>MB</v>
      </c>
      <c r="E17" s="41"/>
      <c r="F17" s="42"/>
      <c r="G17" s="16" t="s">
        <v>255</v>
      </c>
      <c r="H17" s="24" t="str">
        <f ca="1">OFFSET('参加者名簿（一般）'!$B$3,A17,B17)</f>
        <v>鈴木　大翔</v>
      </c>
      <c r="I17" s="32" t="str">
        <f ca="1">OFFSET('参加者名簿（一般）'!$B$3,A17+1,B17)</f>
        <v>NP神奈川</v>
      </c>
      <c r="J17" s="19"/>
      <c r="K17" t="str">
        <f t="shared" ca="1" si="0"/>
        <v>神奈川県</v>
      </c>
      <c r="L17">
        <f t="shared" ca="1" si="1"/>
        <v>5</v>
      </c>
      <c r="M17" t="str">
        <f t="shared" ca="1" si="2"/>
        <v>NP神奈川（神奈川県）</v>
      </c>
      <c r="N17">
        <f t="shared" ca="1" si="3"/>
        <v>11</v>
      </c>
      <c r="O17" t="str">
        <f t="shared" ca="1" si="4"/>
        <v/>
      </c>
    </row>
    <row r="18" spans="1:15" x14ac:dyDescent="0.15">
      <c r="A18">
        <f t="shared" si="5"/>
        <v>93</v>
      </c>
      <c r="B18">
        <f t="shared" si="6"/>
        <v>8</v>
      </c>
      <c r="C18" s="23">
        <v>16</v>
      </c>
      <c r="D18" s="36" t="str">
        <f t="shared" si="7"/>
        <v>MB</v>
      </c>
      <c r="E18" s="41"/>
      <c r="F18" s="42"/>
      <c r="G18" s="16" t="s">
        <v>273</v>
      </c>
      <c r="H18" s="24" t="str">
        <f ca="1">OFFSET('参加者名簿（一般）'!$B$3,A18,B18)</f>
        <v>武田　琉依</v>
      </c>
      <c r="I18" s="32" t="str">
        <f ca="1">OFFSET('参加者名簿（一般）'!$B$3,A18+1,B18)</f>
        <v>勝沼ジュニア</v>
      </c>
      <c r="J18" s="19"/>
      <c r="K18" t="str">
        <f t="shared" ca="1" si="0"/>
        <v>山梨県</v>
      </c>
      <c r="L18">
        <f t="shared" ca="1" si="1"/>
        <v>5</v>
      </c>
      <c r="M18" t="str">
        <f t="shared" ca="1" si="2"/>
        <v>勝沼ジュニア（山梨県）</v>
      </c>
      <c r="N18">
        <f t="shared" ca="1" si="3"/>
        <v>11</v>
      </c>
      <c r="O18" t="str">
        <f t="shared" ca="1" si="4"/>
        <v/>
      </c>
    </row>
    <row r="19" spans="1:15" x14ac:dyDescent="0.15">
      <c r="A19">
        <f t="shared" si="5"/>
        <v>99</v>
      </c>
      <c r="B19">
        <f t="shared" si="6"/>
        <v>8</v>
      </c>
      <c r="C19" s="23">
        <v>17</v>
      </c>
      <c r="D19" s="36" t="str">
        <f t="shared" si="7"/>
        <v>MB</v>
      </c>
      <c r="E19" s="41"/>
      <c r="F19" s="42"/>
      <c r="G19" s="16" t="s">
        <v>289</v>
      </c>
      <c r="H19" s="24" t="str">
        <f ca="1">OFFSET('参加者名簿（一般）'!$B$3,A19,B19)</f>
        <v>野村　証</v>
      </c>
      <c r="I19" s="32" t="str">
        <f ca="1">OFFSET('参加者名簿（一般）'!$B$3,A19+1,B19)</f>
        <v>栃尾ジュニア</v>
      </c>
      <c r="J19" s="19"/>
      <c r="K19" t="str">
        <f t="shared" ca="1" si="0"/>
        <v>新潟県</v>
      </c>
      <c r="L19">
        <f t="shared" ca="1" si="1"/>
        <v>4</v>
      </c>
      <c r="M19" t="str">
        <f t="shared" ca="1" si="2"/>
        <v>栃尾ジュニア（新潟県）</v>
      </c>
      <c r="N19">
        <f t="shared" ca="1" si="3"/>
        <v>11</v>
      </c>
      <c r="O19" t="str">
        <f t="shared" ca="1" si="4"/>
        <v/>
      </c>
    </row>
    <row r="20" spans="1:15" x14ac:dyDescent="0.15">
      <c r="A20">
        <f t="shared" si="5"/>
        <v>105</v>
      </c>
      <c r="B20">
        <f t="shared" si="6"/>
        <v>8</v>
      </c>
      <c r="C20" s="23">
        <v>18</v>
      </c>
      <c r="D20" s="36" t="str">
        <f t="shared" si="7"/>
        <v>MB</v>
      </c>
      <c r="E20" s="41"/>
      <c r="F20" s="42"/>
      <c r="G20" s="16" t="s">
        <v>307</v>
      </c>
      <c r="H20" s="24" t="str">
        <f ca="1">OFFSET('参加者名簿（一般）'!$B$3,A20,B20)</f>
        <v>城倉　遙輝</v>
      </c>
      <c r="I20" s="32" t="str">
        <f ca="1">OFFSET('参加者名簿（一般）'!$B$3,A20+1,B20)</f>
        <v>すどう塾</v>
      </c>
      <c r="J20" s="19"/>
      <c r="K20" t="str">
        <f t="shared" ca="1" si="0"/>
        <v>長野県</v>
      </c>
      <c r="L20">
        <f t="shared" ca="1" si="1"/>
        <v>5</v>
      </c>
      <c r="M20" t="str">
        <f t="shared" ca="1" si="2"/>
        <v>すどう塾（長野県）</v>
      </c>
      <c r="N20">
        <f t="shared" ca="1" si="3"/>
        <v>9</v>
      </c>
      <c r="O20" t="str">
        <f t="shared" ca="1" si="4"/>
        <v/>
      </c>
    </row>
    <row r="21" spans="1:15" x14ac:dyDescent="0.15">
      <c r="A21">
        <f t="shared" si="5"/>
        <v>111</v>
      </c>
      <c r="B21">
        <f t="shared" si="6"/>
        <v>8</v>
      </c>
      <c r="C21" s="23">
        <v>19</v>
      </c>
      <c r="D21" s="36" t="str">
        <f t="shared" si="7"/>
        <v>MB</v>
      </c>
      <c r="E21" s="41"/>
      <c r="F21" s="42"/>
      <c r="G21" s="16" t="s">
        <v>325</v>
      </c>
      <c r="H21" s="24" t="str">
        <f ca="1">OFFSET('参加者名簿（一般）'!$B$3,A21,B21)</f>
        <v>井村　蓮次</v>
      </c>
      <c r="I21" s="32" t="str">
        <f ca="1">OFFSET('参加者名簿（一般）'!$B$3,A21+1,B21)</f>
        <v>富山和合</v>
      </c>
      <c r="J21" s="19"/>
      <c r="K21" t="str">
        <f t="shared" ca="1" si="0"/>
        <v>富山県</v>
      </c>
      <c r="L21">
        <f t="shared" ca="1" si="1"/>
        <v>5</v>
      </c>
      <c r="M21" t="str">
        <f t="shared" ca="1" si="2"/>
        <v>富山和合（富山県）</v>
      </c>
      <c r="N21">
        <f t="shared" ca="1" si="3"/>
        <v>9</v>
      </c>
      <c r="O21" t="str">
        <f t="shared" ca="1" si="4"/>
        <v/>
      </c>
    </row>
    <row r="22" spans="1:15" x14ac:dyDescent="0.15">
      <c r="A22">
        <f t="shared" si="5"/>
        <v>117</v>
      </c>
      <c r="B22">
        <f t="shared" si="6"/>
        <v>8</v>
      </c>
      <c r="C22" s="23">
        <v>20</v>
      </c>
      <c r="D22" s="36" t="str">
        <f t="shared" si="7"/>
        <v>MB</v>
      </c>
      <c r="E22" s="41"/>
      <c r="F22" s="42"/>
      <c r="G22" s="16" t="s">
        <v>342</v>
      </c>
      <c r="H22" s="24" t="str">
        <f ca="1">OFFSET('参加者名簿（一般）'!$B$3,A22,B22)</f>
        <v>本村　健悟</v>
      </c>
      <c r="I22" s="32" t="str">
        <f ca="1">OFFSET('参加者名簿（一般）'!$B$3,A22+1,B22)</f>
        <v>TIJ石川</v>
      </c>
      <c r="J22" s="19"/>
      <c r="K22" t="str">
        <f t="shared" ca="1" si="0"/>
        <v>石川県</v>
      </c>
      <c r="L22">
        <f t="shared" ca="1" si="1"/>
        <v>5</v>
      </c>
      <c r="M22" t="str">
        <f t="shared" ca="1" si="2"/>
        <v>TIJ石川（石川県）</v>
      </c>
      <c r="N22">
        <f t="shared" ca="1" si="3"/>
        <v>10</v>
      </c>
      <c r="O22" t="str">
        <f t="shared" ca="1" si="4"/>
        <v/>
      </c>
    </row>
    <row r="23" spans="1:15" x14ac:dyDescent="0.15">
      <c r="A23">
        <f t="shared" si="5"/>
        <v>123</v>
      </c>
      <c r="B23">
        <f t="shared" si="6"/>
        <v>8</v>
      </c>
      <c r="C23" s="23">
        <v>21</v>
      </c>
      <c r="D23" s="36" t="str">
        <f t="shared" si="7"/>
        <v>MB</v>
      </c>
      <c r="E23" s="41"/>
      <c r="F23" s="42"/>
      <c r="G23" s="16" t="s">
        <v>361</v>
      </c>
      <c r="H23" s="24" t="str">
        <f ca="1">OFFSET('参加者名簿（一般）'!$B$3,A23,B23)</f>
        <v>佐藤　愛宙</v>
      </c>
      <c r="I23" s="32" t="str">
        <f ca="1">OFFSET('参加者名簿（一般）'!$B$3,A23+1,B23)</f>
        <v>Ｄｒｅａｍ．Ｊｒ</v>
      </c>
      <c r="J23" s="19"/>
      <c r="K23" t="str">
        <f t="shared" ca="1" si="0"/>
        <v>福井県</v>
      </c>
      <c r="L23">
        <f t="shared" ca="1" si="1"/>
        <v>5</v>
      </c>
      <c r="M23" t="str">
        <f t="shared" ca="1" si="2"/>
        <v>Ｄｒｅａｍ．Ｊｒ（福井県）</v>
      </c>
      <c r="N23">
        <f t="shared" ca="1" si="3"/>
        <v>13</v>
      </c>
      <c r="O23" t="str">
        <f t="shared" ca="1" si="4"/>
        <v/>
      </c>
    </row>
    <row r="24" spans="1:15" x14ac:dyDescent="0.15">
      <c r="A24">
        <f t="shared" si="5"/>
        <v>129</v>
      </c>
      <c r="B24">
        <f t="shared" si="6"/>
        <v>8</v>
      </c>
      <c r="C24" s="23">
        <v>22</v>
      </c>
      <c r="D24" s="36" t="str">
        <f t="shared" si="7"/>
        <v>MB</v>
      </c>
      <c r="E24" s="41"/>
      <c r="F24" s="42"/>
      <c r="G24" s="16" t="s">
        <v>374</v>
      </c>
      <c r="H24" s="24" t="str">
        <f ca="1">OFFSET('参加者名簿（一般）'!$B$3,A24,B24)</f>
        <v>勝又陽翔</v>
      </c>
      <c r="I24" s="32" t="str">
        <f ca="1">OFFSET('参加者名簿（一般）'!$B$3,A24+1,B24)</f>
        <v>SBCスクール</v>
      </c>
      <c r="J24" s="19"/>
      <c r="K24" t="str">
        <f t="shared" ca="1" si="0"/>
        <v>静岡県</v>
      </c>
      <c r="L24">
        <f t="shared" ca="1" si="1"/>
        <v>4</v>
      </c>
      <c r="M24" t="str">
        <f t="shared" ca="1" si="2"/>
        <v>SBCスクール（静岡県）</v>
      </c>
      <c r="N24">
        <f t="shared" ca="1" si="3"/>
        <v>12</v>
      </c>
      <c r="O24" t="str">
        <f t="shared" ca="1" si="4"/>
        <v/>
      </c>
    </row>
    <row r="25" spans="1:15" x14ac:dyDescent="0.15">
      <c r="A25">
        <f t="shared" si="5"/>
        <v>135</v>
      </c>
      <c r="B25">
        <f t="shared" si="6"/>
        <v>8</v>
      </c>
      <c r="C25" s="23">
        <v>23</v>
      </c>
      <c r="D25" s="36" t="str">
        <f t="shared" si="7"/>
        <v>MB</v>
      </c>
      <c r="E25" s="41"/>
      <c r="F25" s="42"/>
      <c r="G25" s="16" t="s">
        <v>392</v>
      </c>
      <c r="H25" s="24" t="str">
        <f ca="1">OFFSET('参加者名簿（一般）'!$B$3,A25,B25)</f>
        <v>玉城　春真</v>
      </c>
      <c r="I25" s="32" t="str">
        <f ca="1">OFFSET('参加者名簿（一般）'!$B$3,A25+1,B25)</f>
        <v>西尾ジュニア</v>
      </c>
      <c r="J25" s="19"/>
      <c r="K25" t="str">
        <f t="shared" ca="1" si="0"/>
        <v>愛知県</v>
      </c>
      <c r="L25">
        <f t="shared" ca="1" si="1"/>
        <v>5</v>
      </c>
      <c r="M25" t="str">
        <f t="shared" ca="1" si="2"/>
        <v>西尾ジュニア（愛知県）</v>
      </c>
      <c r="N25">
        <f t="shared" ca="1" si="3"/>
        <v>11</v>
      </c>
      <c r="O25" t="str">
        <f t="shared" ca="1" si="4"/>
        <v/>
      </c>
    </row>
    <row r="26" spans="1:15" x14ac:dyDescent="0.15">
      <c r="A26">
        <f t="shared" si="5"/>
        <v>141</v>
      </c>
      <c r="B26">
        <f t="shared" si="6"/>
        <v>8</v>
      </c>
      <c r="C26" s="23">
        <v>24</v>
      </c>
      <c r="D26" s="36" t="str">
        <f t="shared" si="7"/>
        <v>MB</v>
      </c>
      <c r="E26" s="41"/>
      <c r="F26" s="42"/>
      <c r="G26" s="16" t="s">
        <v>409</v>
      </c>
      <c r="H26" s="24" t="str">
        <f ca="1">OFFSET('参加者名簿（一般）'!$B$3,A26,B26)</f>
        <v>酒井　大智</v>
      </c>
      <c r="I26" s="32" t="str">
        <f ca="1">OFFSET('参加者名簿（一般）'!$B$3,A26+1,B26)</f>
        <v>明生ジュニア</v>
      </c>
      <c r="J26" s="19"/>
      <c r="K26" t="str">
        <f t="shared" ca="1" si="0"/>
        <v>三重県</v>
      </c>
      <c r="L26">
        <f t="shared" ca="1" si="1"/>
        <v>5</v>
      </c>
      <c r="M26" t="str">
        <f t="shared" ca="1" si="2"/>
        <v>明生ジュニア（三重県）</v>
      </c>
      <c r="N26">
        <f t="shared" ca="1" si="3"/>
        <v>11</v>
      </c>
      <c r="O26" t="str">
        <f t="shared" ca="1" si="4"/>
        <v/>
      </c>
    </row>
    <row r="27" spans="1:15" x14ac:dyDescent="0.15">
      <c r="A27">
        <f t="shared" si="5"/>
        <v>147</v>
      </c>
      <c r="B27">
        <f t="shared" si="6"/>
        <v>8</v>
      </c>
      <c r="C27" s="23">
        <v>25</v>
      </c>
      <c r="D27" s="36" t="str">
        <f t="shared" si="7"/>
        <v>MB</v>
      </c>
      <c r="E27" s="41"/>
      <c r="F27" s="42"/>
      <c r="G27" s="16" t="s">
        <v>427</v>
      </c>
      <c r="H27" s="24" t="str">
        <f ca="1">OFFSET('参加者名簿（一般）'!$B$3,A27,B27)</f>
        <v>杉本　翔</v>
      </c>
      <c r="I27" s="32" t="str">
        <f ca="1">OFFSET('参加者名簿（一般）'!$B$3,A27+1,B27)</f>
        <v>垂井ＪＳＣ</v>
      </c>
      <c r="J27" s="19"/>
      <c r="K27" t="str">
        <f t="shared" ca="1" si="0"/>
        <v>岐阜県</v>
      </c>
      <c r="L27">
        <f t="shared" ca="1" si="1"/>
        <v>4</v>
      </c>
      <c r="M27" t="str">
        <f t="shared" ca="1" si="2"/>
        <v>垂井ＪＳＣ（岐阜県）</v>
      </c>
      <c r="N27">
        <f t="shared" ca="1" si="3"/>
        <v>10</v>
      </c>
      <c r="O27" t="str">
        <f t="shared" ca="1" si="4"/>
        <v/>
      </c>
    </row>
    <row r="28" spans="1:15" x14ac:dyDescent="0.15">
      <c r="A28">
        <f t="shared" si="5"/>
        <v>153</v>
      </c>
      <c r="B28">
        <f t="shared" si="6"/>
        <v>8</v>
      </c>
      <c r="C28" s="23">
        <v>26</v>
      </c>
      <c r="D28" s="36" t="str">
        <f t="shared" si="7"/>
        <v>MB</v>
      </c>
      <c r="E28" s="41"/>
      <c r="F28" s="42"/>
      <c r="G28" s="16" t="s">
        <v>444</v>
      </c>
      <c r="H28" s="24" t="str">
        <f ca="1">OFFSET('参加者名簿（一般）'!$B$3,A28,B28)</f>
        <v>西原 琉晟</v>
      </c>
      <c r="I28" s="32" t="str">
        <f ca="1">OFFSET('参加者名簿（一般）'!$B$3,A28+1,B28)</f>
        <v>唐崎ジュニア</v>
      </c>
      <c r="J28" s="19"/>
      <c r="K28" t="str">
        <f t="shared" ca="1" si="0"/>
        <v>滋賀県</v>
      </c>
      <c r="L28">
        <f t="shared" ca="1" si="1"/>
        <v>5</v>
      </c>
      <c r="M28" t="str">
        <f t="shared" ca="1" si="2"/>
        <v>唐崎ジュニア（滋賀県）</v>
      </c>
      <c r="N28">
        <f t="shared" ca="1" si="3"/>
        <v>11</v>
      </c>
      <c r="O28" t="str">
        <f t="shared" ca="1" si="4"/>
        <v/>
      </c>
    </row>
    <row r="29" spans="1:15" x14ac:dyDescent="0.15">
      <c r="A29">
        <f t="shared" si="5"/>
        <v>159</v>
      </c>
      <c r="B29">
        <f t="shared" si="6"/>
        <v>8</v>
      </c>
      <c r="C29" s="23">
        <v>27</v>
      </c>
      <c r="D29" s="36" t="str">
        <f t="shared" si="7"/>
        <v>MB</v>
      </c>
      <c r="E29" s="41"/>
      <c r="F29" s="42"/>
      <c r="G29" s="16" t="s">
        <v>460</v>
      </c>
      <c r="H29" s="24" t="str">
        <f ca="1">OFFSET('参加者名簿（一般）'!$B$3,A29,B29)</f>
        <v>加藤　和</v>
      </c>
      <c r="I29" s="32" t="str">
        <f ca="1">OFFSET('参加者名簿（一般）'!$B$3,A29+1,B29)</f>
        <v>京都ジュニア</v>
      </c>
      <c r="J29" s="19"/>
      <c r="K29" t="str">
        <f t="shared" ca="1" si="0"/>
        <v>京都府</v>
      </c>
      <c r="L29">
        <f t="shared" ca="1" si="1"/>
        <v>4</v>
      </c>
      <c r="M29" t="str">
        <f t="shared" ca="1" si="2"/>
        <v>京都ジュニア（京都府）</v>
      </c>
      <c r="N29">
        <f t="shared" ca="1" si="3"/>
        <v>11</v>
      </c>
      <c r="O29" t="str">
        <f t="shared" ca="1" si="4"/>
        <v/>
      </c>
    </row>
    <row r="30" spans="1:15" x14ac:dyDescent="0.15">
      <c r="A30">
        <f t="shared" si="5"/>
        <v>165</v>
      </c>
      <c r="B30">
        <f t="shared" si="6"/>
        <v>8</v>
      </c>
      <c r="C30" s="23">
        <v>28</v>
      </c>
      <c r="D30" s="36" t="str">
        <f t="shared" si="7"/>
        <v>MB</v>
      </c>
      <c r="E30" s="41"/>
      <c r="F30" s="42"/>
      <c r="G30" s="16" t="s">
        <v>478</v>
      </c>
      <c r="H30" s="24" t="str">
        <f ca="1">OFFSET('参加者名簿（一般）'!$B$3,A30,B30)</f>
        <v>新田　大晃</v>
      </c>
      <c r="I30" s="32" t="str">
        <f ca="1">OFFSET('参加者名簿（一般）'!$B$3,A30+1,B30)</f>
        <v>KOMATSU</v>
      </c>
      <c r="J30" s="19"/>
      <c r="K30" t="str">
        <f t="shared" ca="1" si="0"/>
        <v>大阪府</v>
      </c>
      <c r="L30">
        <f t="shared" ca="1" si="1"/>
        <v>5</v>
      </c>
      <c r="M30" t="str">
        <f t="shared" ca="1" si="2"/>
        <v>KOMATSU（大阪府）</v>
      </c>
      <c r="N30">
        <f t="shared" ca="1" si="3"/>
        <v>12</v>
      </c>
      <c r="O30" t="str">
        <f t="shared" ca="1" si="4"/>
        <v/>
      </c>
    </row>
    <row r="31" spans="1:15" x14ac:dyDescent="0.15">
      <c r="A31">
        <f t="shared" si="5"/>
        <v>171</v>
      </c>
      <c r="B31">
        <f t="shared" si="6"/>
        <v>8</v>
      </c>
      <c r="C31" s="23">
        <v>29</v>
      </c>
      <c r="D31" s="36" t="str">
        <f t="shared" si="7"/>
        <v>MB</v>
      </c>
      <c r="E31" s="41"/>
      <c r="F31" s="42"/>
      <c r="G31" s="16" t="s">
        <v>495</v>
      </c>
      <c r="H31" s="24" t="str">
        <f ca="1">OFFSET('参加者名簿（一般）'!$B$3,A31,B31)</f>
        <v>吉川 蓮音</v>
      </c>
      <c r="I31" s="32" t="str">
        <f ca="1">OFFSET('参加者名簿（一般）'!$B$3,A31+1,B31)</f>
        <v>Innocent</v>
      </c>
      <c r="J31" s="19"/>
      <c r="K31" t="str">
        <f t="shared" ca="1" si="0"/>
        <v>兵庫県</v>
      </c>
      <c r="L31">
        <f t="shared" ca="1" si="1"/>
        <v>5</v>
      </c>
      <c r="M31" t="str">
        <f t="shared" ca="1" si="2"/>
        <v>Innocent（兵庫県）</v>
      </c>
      <c r="N31">
        <f t="shared" ca="1" si="3"/>
        <v>13</v>
      </c>
      <c r="O31" t="str">
        <f t="shared" ca="1" si="4"/>
        <v/>
      </c>
    </row>
    <row r="32" spans="1:15" x14ac:dyDescent="0.15">
      <c r="A32">
        <f t="shared" si="5"/>
        <v>177</v>
      </c>
      <c r="B32">
        <f t="shared" si="6"/>
        <v>8</v>
      </c>
      <c r="C32" s="23">
        <v>30</v>
      </c>
      <c r="D32" s="36" t="str">
        <f t="shared" si="7"/>
        <v>MB</v>
      </c>
      <c r="E32" s="41"/>
      <c r="F32" s="42"/>
      <c r="G32" s="16" t="s">
        <v>513</v>
      </c>
      <c r="H32" s="24" t="str">
        <f ca="1">OFFSET('参加者名簿（一般）'!$B$3,A32,B32)</f>
        <v>田中　大智</v>
      </c>
      <c r="I32" s="32" t="str">
        <f ca="1">OFFSET('参加者名簿（一般）'!$B$3,A32+1,B32)</f>
        <v>橿原ジュニア</v>
      </c>
      <c r="J32" s="19"/>
      <c r="K32" t="str">
        <f t="shared" ca="1" si="0"/>
        <v>奈良県</v>
      </c>
      <c r="L32">
        <f t="shared" ca="1" si="1"/>
        <v>5</v>
      </c>
      <c r="M32" t="str">
        <f t="shared" ca="1" si="2"/>
        <v>橿原ジュニア（奈良県）</v>
      </c>
      <c r="N32">
        <f t="shared" ca="1" si="3"/>
        <v>11</v>
      </c>
      <c r="O32" t="str">
        <f t="shared" ca="1" si="4"/>
        <v/>
      </c>
    </row>
    <row r="33" spans="1:15" x14ac:dyDescent="0.15">
      <c r="A33">
        <f t="shared" si="5"/>
        <v>183</v>
      </c>
      <c r="B33">
        <f t="shared" si="6"/>
        <v>8</v>
      </c>
      <c r="C33" s="23">
        <v>31</v>
      </c>
      <c r="D33" s="36" t="str">
        <f t="shared" si="7"/>
        <v>MB</v>
      </c>
      <c r="E33" s="41"/>
      <c r="F33" s="42"/>
      <c r="G33" s="16" t="s">
        <v>532</v>
      </c>
      <c r="H33" s="24" t="str">
        <f ca="1">OFFSET('参加者名簿（一般）'!$B$3,A33,B33)</f>
        <v>平嶋　天嘉</v>
      </c>
      <c r="I33" s="32" t="str">
        <f ca="1">OFFSET('参加者名簿（一般）'!$B$3,A33+1,B33)</f>
        <v>広川ジュニア</v>
      </c>
      <c r="J33" s="19"/>
      <c r="K33" t="str">
        <f t="shared" ca="1" si="0"/>
        <v>和歌山県</v>
      </c>
      <c r="L33">
        <f t="shared" ca="1" si="1"/>
        <v>5</v>
      </c>
      <c r="M33" t="str">
        <f t="shared" ca="1" si="2"/>
        <v>広川ジュニア（和歌山県）</v>
      </c>
      <c r="N33">
        <f t="shared" ca="1" si="3"/>
        <v>12</v>
      </c>
      <c r="O33" t="str">
        <f t="shared" ca="1" si="4"/>
        <v/>
      </c>
    </row>
    <row r="34" spans="1:15" x14ac:dyDescent="0.15">
      <c r="A34">
        <f t="shared" si="5"/>
        <v>189</v>
      </c>
      <c r="B34">
        <f t="shared" si="6"/>
        <v>8</v>
      </c>
      <c r="C34" s="23">
        <v>32</v>
      </c>
      <c r="D34" s="36" t="str">
        <f t="shared" si="7"/>
        <v>MB</v>
      </c>
      <c r="E34" s="41"/>
      <c r="F34" s="42"/>
      <c r="G34" s="16" t="s">
        <v>546</v>
      </c>
      <c r="H34" s="24" t="str">
        <f ca="1">OFFSET('参加者名簿（一般）'!$B$3,A34,B34)</f>
        <v>秋久侑貴</v>
      </c>
      <c r="I34" s="32" t="str">
        <f ca="1">OFFSET('参加者名簿（一般）'!$B$3,A34+1,B34)</f>
        <v>西郷ジュニア</v>
      </c>
      <c r="J34" s="19"/>
      <c r="K34" t="str">
        <f t="shared" ca="1" si="0"/>
        <v>鳥取県</v>
      </c>
      <c r="L34">
        <f t="shared" ca="1" si="1"/>
        <v>4</v>
      </c>
      <c r="M34" t="str">
        <f t="shared" ca="1" si="2"/>
        <v>西郷ジュニア（鳥取県）</v>
      </c>
      <c r="N34">
        <f t="shared" ca="1" si="3"/>
        <v>11</v>
      </c>
      <c r="O34" t="str">
        <f t="shared" ca="1" si="4"/>
        <v/>
      </c>
    </row>
    <row r="35" spans="1:15" x14ac:dyDescent="0.15">
      <c r="A35">
        <f t="shared" si="5"/>
        <v>195</v>
      </c>
      <c r="B35">
        <f t="shared" si="6"/>
        <v>8</v>
      </c>
      <c r="C35" s="23">
        <v>33</v>
      </c>
      <c r="D35" s="36" t="str">
        <f t="shared" si="7"/>
        <v>MB</v>
      </c>
      <c r="E35" s="41"/>
      <c r="F35" s="42"/>
      <c r="G35" s="16" t="s">
        <v>553</v>
      </c>
      <c r="H35" s="24" t="str">
        <f ca="1">OFFSET('参加者名簿（一般）'!$B$3,A35,B35)</f>
        <v>川上　輝琳</v>
      </c>
      <c r="I35" s="32" t="str">
        <f ca="1">OFFSET('参加者名簿（一般）'!$B$3,A35+1,B35)</f>
        <v>星野ＢＪＳ</v>
      </c>
      <c r="J35" s="19"/>
      <c r="K35" t="str">
        <f t="shared" ca="1" si="0"/>
        <v>島根県</v>
      </c>
      <c r="L35">
        <f t="shared" ca="1" si="1"/>
        <v>5</v>
      </c>
      <c r="M35" t="str">
        <f t="shared" ca="1" si="2"/>
        <v>星野ＢＪＳ（島根県）</v>
      </c>
      <c r="N35">
        <f t="shared" ca="1" si="3"/>
        <v>10</v>
      </c>
      <c r="O35" t="str">
        <f t="shared" ca="1" si="4"/>
        <v/>
      </c>
    </row>
    <row r="36" spans="1:15" x14ac:dyDescent="0.15">
      <c r="A36">
        <f t="shared" si="5"/>
        <v>201</v>
      </c>
      <c r="B36">
        <f t="shared" si="6"/>
        <v>8</v>
      </c>
      <c r="C36" s="23">
        <v>34</v>
      </c>
      <c r="D36" s="36" t="str">
        <f t="shared" si="7"/>
        <v>MB</v>
      </c>
      <c r="E36" s="41"/>
      <c r="F36" s="42"/>
      <c r="G36" s="16" t="s">
        <v>568</v>
      </c>
      <c r="H36" s="24" t="str">
        <f ca="1">OFFSET('参加者名簿（一般）'!$B$3,A36,B36)</f>
        <v>西野　俊哉</v>
      </c>
      <c r="I36" s="32" t="str">
        <f ca="1">OFFSET('参加者名簿（一般）'!$B$3,A36+1,B36)</f>
        <v>ミッキーズ</v>
      </c>
      <c r="J36" s="19"/>
      <c r="K36" t="str">
        <f t="shared" ca="1" si="0"/>
        <v>岡山県</v>
      </c>
      <c r="L36">
        <f t="shared" ca="1" si="1"/>
        <v>5</v>
      </c>
      <c r="M36" t="str">
        <f t="shared" ca="1" si="2"/>
        <v>ミッキーズ（岡山県）</v>
      </c>
      <c r="N36">
        <f t="shared" ca="1" si="3"/>
        <v>10</v>
      </c>
      <c r="O36" t="str">
        <f t="shared" ca="1" si="4"/>
        <v/>
      </c>
    </row>
    <row r="37" spans="1:15" x14ac:dyDescent="0.15">
      <c r="A37">
        <f t="shared" si="5"/>
        <v>207</v>
      </c>
      <c r="B37">
        <f t="shared" si="6"/>
        <v>8</v>
      </c>
      <c r="C37" s="23">
        <v>35</v>
      </c>
      <c r="D37" s="36" t="str">
        <f t="shared" si="7"/>
        <v>MB</v>
      </c>
      <c r="E37" s="41"/>
      <c r="F37" s="42"/>
      <c r="G37" s="16" t="s">
        <v>585</v>
      </c>
      <c r="H37" s="24" t="str">
        <f ca="1">OFFSET('参加者名簿（一般）'!$B$3,A37,B37)</f>
        <v>大城　大獅</v>
      </c>
      <c r="I37" s="32" t="str">
        <f ca="1">OFFSET('参加者名簿（一般）'!$B$3,A37+1,B37)</f>
        <v>久松台</v>
      </c>
      <c r="J37" s="19"/>
      <c r="K37" t="str">
        <f t="shared" ca="1" si="0"/>
        <v>広島県</v>
      </c>
      <c r="L37">
        <f t="shared" ca="1" si="1"/>
        <v>5</v>
      </c>
      <c r="M37" t="str">
        <f t="shared" ca="1" si="2"/>
        <v>久松台（広島県）</v>
      </c>
      <c r="N37">
        <f t="shared" ca="1" si="3"/>
        <v>8</v>
      </c>
      <c r="O37" t="str">
        <f t="shared" ca="1" si="4"/>
        <v/>
      </c>
    </row>
    <row r="38" spans="1:15" x14ac:dyDescent="0.15">
      <c r="A38">
        <f t="shared" si="5"/>
        <v>213</v>
      </c>
      <c r="B38">
        <f t="shared" si="6"/>
        <v>8</v>
      </c>
      <c r="C38" s="23">
        <v>36</v>
      </c>
      <c r="D38" s="36" t="str">
        <f t="shared" si="7"/>
        <v>MB</v>
      </c>
      <c r="E38" s="41"/>
      <c r="F38" s="42"/>
      <c r="G38" s="16" t="s">
        <v>600</v>
      </c>
      <c r="H38" s="24" t="str">
        <f ca="1">OFFSET('参加者名簿（一般）'!$B$3,A38,B38)</f>
        <v>沖　央理</v>
      </c>
      <c r="I38" s="32" t="str">
        <f ca="1">OFFSET('参加者名簿（一般）'!$B$3,A38+1,B38)</f>
        <v>宇部ジュニア</v>
      </c>
      <c r="J38" s="19"/>
      <c r="K38" t="str">
        <f t="shared" ca="1" si="0"/>
        <v>山口県</v>
      </c>
      <c r="L38">
        <f t="shared" ca="1" si="1"/>
        <v>4</v>
      </c>
      <c r="M38" t="str">
        <f t="shared" ca="1" si="2"/>
        <v>宇部ジュニア（山口県）</v>
      </c>
      <c r="N38">
        <f t="shared" ca="1" si="3"/>
        <v>11</v>
      </c>
      <c r="O38" t="str">
        <f t="shared" ca="1" si="4"/>
        <v/>
      </c>
    </row>
    <row r="39" spans="1:15" x14ac:dyDescent="0.15">
      <c r="A39">
        <f t="shared" si="5"/>
        <v>219</v>
      </c>
      <c r="B39">
        <f t="shared" si="6"/>
        <v>8</v>
      </c>
      <c r="C39" s="23">
        <v>37</v>
      </c>
      <c r="D39" s="36" t="str">
        <f t="shared" si="7"/>
        <v>MB</v>
      </c>
      <c r="E39" s="41"/>
      <c r="F39" s="42"/>
      <c r="G39" s="16" t="s">
        <v>618</v>
      </c>
      <c r="H39" s="24" t="str">
        <f ca="1">OFFSET('参加者名簿（一般）'!$B$3,A39,B39)</f>
        <v>田阪　翔</v>
      </c>
      <c r="I39" s="32" t="str">
        <f ca="1">OFFSET('参加者名簿（一般）'!$B$3,A39+1,B39)</f>
        <v>フューチャー</v>
      </c>
      <c r="J39" s="19"/>
      <c r="K39" t="str">
        <f t="shared" ca="1" si="0"/>
        <v>香川県</v>
      </c>
      <c r="L39">
        <f t="shared" ca="1" si="1"/>
        <v>4</v>
      </c>
      <c r="M39" t="str">
        <f t="shared" ca="1" si="2"/>
        <v>フューチャー（香川県）</v>
      </c>
      <c r="N39">
        <f t="shared" ca="1" si="3"/>
        <v>11</v>
      </c>
      <c r="O39" t="str">
        <f t="shared" ca="1" si="4"/>
        <v/>
      </c>
    </row>
    <row r="40" spans="1:15" x14ac:dyDescent="0.15">
      <c r="A40">
        <f t="shared" si="5"/>
        <v>225</v>
      </c>
      <c r="B40">
        <f t="shared" si="6"/>
        <v>8</v>
      </c>
      <c r="C40" s="23">
        <v>38</v>
      </c>
      <c r="D40" s="36" t="str">
        <f t="shared" si="7"/>
        <v>MB</v>
      </c>
      <c r="E40" s="41"/>
      <c r="F40" s="42"/>
      <c r="G40" s="16" t="s">
        <v>633</v>
      </c>
      <c r="H40" s="24" t="str">
        <f ca="1">OFFSET('参加者名簿（一般）'!$B$3,A40,B40)</f>
        <v>舛田 武琉</v>
      </c>
      <c r="I40" s="32" t="str">
        <f ca="1">OFFSET('参加者名簿（一般）'!$B$3,A40+1,B40)</f>
        <v>藍住エンジェル</v>
      </c>
      <c r="J40" s="19"/>
      <c r="K40" t="str">
        <f t="shared" ca="1" si="0"/>
        <v>徳島県</v>
      </c>
      <c r="L40">
        <f t="shared" ca="1" si="1"/>
        <v>5</v>
      </c>
      <c r="M40" t="str">
        <f t="shared" ca="1" si="2"/>
        <v>藍住エンジェル（徳島県）</v>
      </c>
      <c r="N40">
        <f t="shared" ca="1" si="3"/>
        <v>12</v>
      </c>
      <c r="O40" t="str">
        <f t="shared" ca="1" si="4"/>
        <v/>
      </c>
    </row>
    <row r="41" spans="1:15" x14ac:dyDescent="0.15">
      <c r="A41">
        <f t="shared" si="5"/>
        <v>231</v>
      </c>
      <c r="B41">
        <f t="shared" si="6"/>
        <v>8</v>
      </c>
      <c r="C41" s="23">
        <v>39</v>
      </c>
      <c r="D41" s="36" t="str">
        <f t="shared" si="7"/>
        <v>MB</v>
      </c>
      <c r="E41" s="41"/>
      <c r="F41" s="42"/>
      <c r="G41" s="16" t="s">
        <v>650</v>
      </c>
      <c r="H41" s="24" t="str">
        <f ca="1">OFFSET('参加者名簿（一般）'!$B$3,A41,B41)</f>
        <v>大中悠輔</v>
      </c>
      <c r="I41" s="32" t="str">
        <f ca="1">OFFSET('参加者名簿（一般）'!$B$3,A41+1,B41)</f>
        <v>中萩JBC</v>
      </c>
      <c r="J41" s="19"/>
      <c r="K41" t="str">
        <f t="shared" ca="1" si="0"/>
        <v>愛媛県</v>
      </c>
      <c r="L41">
        <f t="shared" ca="1" si="1"/>
        <v>4</v>
      </c>
      <c r="M41" t="str">
        <f t="shared" ca="1" si="2"/>
        <v>中萩JBC（愛媛県）</v>
      </c>
      <c r="N41">
        <f t="shared" ca="1" si="3"/>
        <v>10</v>
      </c>
      <c r="O41" t="str">
        <f t="shared" ca="1" si="4"/>
        <v/>
      </c>
    </row>
    <row r="42" spans="1:15" x14ac:dyDescent="0.15">
      <c r="A42">
        <f t="shared" si="5"/>
        <v>237</v>
      </c>
      <c r="B42">
        <f t="shared" si="6"/>
        <v>8</v>
      </c>
      <c r="C42" s="23">
        <v>40</v>
      </c>
      <c r="D42" s="36" t="str">
        <f t="shared" si="7"/>
        <v>MB</v>
      </c>
      <c r="E42" s="41"/>
      <c r="F42" s="42"/>
      <c r="G42" s="16" t="s">
        <v>667</v>
      </c>
      <c r="H42" s="24" t="str">
        <f ca="1">OFFSET('参加者名簿（一般）'!$B$3,A42,B42)</f>
        <v>伊藤　有玖</v>
      </c>
      <c r="I42" s="32" t="str">
        <f ca="1">OFFSET('参加者名簿（一般）'!$B$3,A42+1,B42)</f>
        <v>たまひよじゅにあ</v>
      </c>
      <c r="J42" s="19"/>
      <c r="K42" t="str">
        <f t="shared" ca="1" si="0"/>
        <v>高知県</v>
      </c>
      <c r="L42">
        <f t="shared" ca="1" si="1"/>
        <v>5</v>
      </c>
      <c r="M42" t="str">
        <f t="shared" ca="1" si="2"/>
        <v>たまひよじゅにあ（高知県）</v>
      </c>
      <c r="N42">
        <f t="shared" ca="1" si="3"/>
        <v>13</v>
      </c>
      <c r="O42" t="str">
        <f t="shared" ca="1" si="4"/>
        <v/>
      </c>
    </row>
    <row r="43" spans="1:15" x14ac:dyDescent="0.15">
      <c r="A43">
        <f t="shared" si="5"/>
        <v>243</v>
      </c>
      <c r="B43">
        <f t="shared" si="6"/>
        <v>8</v>
      </c>
      <c r="C43" s="23">
        <v>41</v>
      </c>
      <c r="D43" s="36" t="str">
        <f t="shared" si="7"/>
        <v>MB</v>
      </c>
      <c r="E43" s="41"/>
      <c r="F43" s="42"/>
      <c r="G43" s="16" t="s">
        <v>683</v>
      </c>
      <c r="H43" s="24" t="str">
        <f ca="1">OFFSET('参加者名簿（一般）'!$B$3,A43,B43)</f>
        <v>田畑 旬</v>
      </c>
      <c r="I43" s="32" t="str">
        <f ca="1">OFFSET('参加者名簿（一般）'!$B$3,A43+1,B43)</f>
        <v>足立クラブ</v>
      </c>
      <c r="J43" s="19"/>
      <c r="K43" t="str">
        <f t="shared" ca="1" si="0"/>
        <v>福岡県</v>
      </c>
      <c r="L43">
        <f t="shared" ca="1" si="1"/>
        <v>4</v>
      </c>
      <c r="M43" t="str">
        <f t="shared" ca="1" si="2"/>
        <v>足立クラブ（福岡県）</v>
      </c>
      <c r="N43">
        <f t="shared" ca="1" si="3"/>
        <v>10</v>
      </c>
      <c r="O43" t="str">
        <f t="shared" ca="1" si="4"/>
        <v/>
      </c>
    </row>
    <row r="44" spans="1:15" x14ac:dyDescent="0.15">
      <c r="A44">
        <f t="shared" si="5"/>
        <v>249</v>
      </c>
      <c r="B44">
        <f t="shared" si="6"/>
        <v>8</v>
      </c>
      <c r="C44" s="23">
        <v>42</v>
      </c>
      <c r="D44" s="36" t="str">
        <f t="shared" si="7"/>
        <v>MB</v>
      </c>
      <c r="E44" s="41"/>
      <c r="F44" s="42"/>
      <c r="G44" s="16" t="s">
        <v>700</v>
      </c>
      <c r="H44" s="24">
        <f ca="1">OFFSET('参加者名簿（一般）'!$B$3,A44,B44)</f>
        <v>0</v>
      </c>
      <c r="I44" s="32">
        <f ca="1">OFFSET('参加者名簿（一般）'!$B$3,A44+1,B44)</f>
        <v>0</v>
      </c>
      <c r="J44" s="19"/>
      <c r="K44" t="str">
        <f t="shared" ca="1" si="0"/>
        <v/>
      </c>
      <c r="L44">
        <f t="shared" ca="1" si="1"/>
        <v>1</v>
      </c>
      <c r="M44" t="str">
        <f t="shared" ca="1" si="2"/>
        <v>0（佐賀県）</v>
      </c>
      <c r="N44">
        <f t="shared" ca="1" si="3"/>
        <v>6</v>
      </c>
      <c r="O44" t="str">
        <f t="shared" ca="1" si="4"/>
        <v/>
      </c>
    </row>
    <row r="45" spans="1:15" x14ac:dyDescent="0.15">
      <c r="A45">
        <f t="shared" si="5"/>
        <v>255</v>
      </c>
      <c r="B45">
        <f t="shared" si="6"/>
        <v>8</v>
      </c>
      <c r="C45" s="23">
        <v>43</v>
      </c>
      <c r="D45" s="36" t="str">
        <f t="shared" si="7"/>
        <v>MB</v>
      </c>
      <c r="E45" s="41"/>
      <c r="F45" s="42"/>
      <c r="G45" s="16" t="s">
        <v>710</v>
      </c>
      <c r="H45" s="24" t="str">
        <f ca="1">OFFSET('参加者名簿（一般）'!$B$3,A45,B45)</f>
        <v>村本　捷馬　</v>
      </c>
      <c r="I45" s="32" t="str">
        <f ca="1">OFFSET('参加者名簿（一般）'!$B$3,A45+1,B45)</f>
        <v>ひなときクラブ</v>
      </c>
      <c r="J45" s="19"/>
      <c r="K45" t="str">
        <f t="shared" ca="1" si="0"/>
        <v>長崎県</v>
      </c>
      <c r="L45">
        <f t="shared" ca="1" si="1"/>
        <v>6</v>
      </c>
      <c r="M45" t="str">
        <f t="shared" ca="1" si="2"/>
        <v>ひなときクラブ（長崎県）</v>
      </c>
      <c r="N45">
        <f t="shared" ca="1" si="3"/>
        <v>12</v>
      </c>
      <c r="O45" t="str">
        <f t="shared" ca="1" si="4"/>
        <v/>
      </c>
    </row>
    <row r="46" spans="1:15" x14ac:dyDescent="0.15">
      <c r="A46">
        <f t="shared" si="5"/>
        <v>261</v>
      </c>
      <c r="B46">
        <f t="shared" si="6"/>
        <v>8</v>
      </c>
      <c r="C46" s="23">
        <v>44</v>
      </c>
      <c r="D46" s="36" t="str">
        <f t="shared" si="7"/>
        <v>MB</v>
      </c>
      <c r="E46" s="41"/>
      <c r="F46" s="42"/>
      <c r="G46" s="16" t="s">
        <v>728</v>
      </c>
      <c r="H46" s="24" t="str">
        <f ca="1">OFFSET('参加者名簿（一般）'!$B$3,A46,B46)</f>
        <v>御手洗　希星</v>
      </c>
      <c r="I46" s="32" t="str">
        <f ca="1">OFFSET('参加者名簿（一般）'!$B$3,A46+1,B46)</f>
        <v>高尾山ファミリー</v>
      </c>
      <c r="J46" s="19"/>
      <c r="K46" t="str">
        <f t="shared" ca="1" si="0"/>
        <v>大分県</v>
      </c>
      <c r="L46">
        <f t="shared" ca="1" si="1"/>
        <v>6</v>
      </c>
      <c r="M46" t="str">
        <f t="shared" ca="1" si="2"/>
        <v>高尾山ファミリー（大分県）</v>
      </c>
      <c r="N46">
        <f t="shared" ca="1" si="3"/>
        <v>13</v>
      </c>
      <c r="O46" t="str">
        <f t="shared" ca="1" si="4"/>
        <v/>
      </c>
    </row>
    <row r="47" spans="1:15" x14ac:dyDescent="0.15">
      <c r="A47">
        <f t="shared" si="5"/>
        <v>267</v>
      </c>
      <c r="B47">
        <f t="shared" si="6"/>
        <v>8</v>
      </c>
      <c r="C47" s="23">
        <v>45</v>
      </c>
      <c r="D47" s="36" t="str">
        <f t="shared" si="7"/>
        <v>MB</v>
      </c>
      <c r="E47" s="41"/>
      <c r="F47" s="42"/>
      <c r="G47" s="16" t="s">
        <v>746</v>
      </c>
      <c r="H47" s="24" t="str">
        <f ca="1">OFFSET('参加者名簿（一般）'!$B$3,A47,B47)</f>
        <v>長谷　叶夢</v>
      </c>
      <c r="I47" s="32" t="str">
        <f ca="1">OFFSET('参加者名簿（一般）'!$B$3,A47+1,B47)</f>
        <v>西池ジュニア</v>
      </c>
      <c r="J47" s="19"/>
      <c r="K47" t="str">
        <f t="shared" ca="1" si="0"/>
        <v>宮崎県</v>
      </c>
      <c r="L47">
        <f t="shared" ca="1" si="1"/>
        <v>5</v>
      </c>
      <c r="M47" t="str">
        <f t="shared" ca="1" si="2"/>
        <v>西池ジュニア（宮崎県）</v>
      </c>
      <c r="N47">
        <f t="shared" ca="1" si="3"/>
        <v>11</v>
      </c>
      <c r="O47" t="str">
        <f t="shared" ca="1" si="4"/>
        <v/>
      </c>
    </row>
    <row r="48" spans="1:15" x14ac:dyDescent="0.15">
      <c r="A48">
        <f t="shared" si="5"/>
        <v>273</v>
      </c>
      <c r="B48">
        <f t="shared" si="6"/>
        <v>8</v>
      </c>
      <c r="C48" s="23">
        <v>46</v>
      </c>
      <c r="D48" s="36" t="str">
        <f t="shared" si="7"/>
        <v>MB</v>
      </c>
      <c r="E48" s="41"/>
      <c r="F48" s="42"/>
      <c r="G48" s="16" t="s">
        <v>763</v>
      </c>
      <c r="H48" s="24" t="str">
        <f ca="1">OFFSET('参加者名簿（一般）'!$B$3,A48,B48)</f>
        <v>益満 輝月</v>
      </c>
      <c r="I48" s="32" t="str">
        <f ca="1">OFFSET('参加者名簿（一般）'!$B$3,A48+1,B48)</f>
        <v>鹿児島ジュニア</v>
      </c>
      <c r="J48" s="19"/>
      <c r="K48" t="str">
        <f t="shared" ca="1" si="0"/>
        <v>鹿児島県</v>
      </c>
      <c r="L48">
        <f t="shared" ca="1" si="1"/>
        <v>5</v>
      </c>
      <c r="M48" t="str">
        <f t="shared" ca="1" si="2"/>
        <v>鹿児島ジュニア（鹿児島県）</v>
      </c>
      <c r="N48">
        <f t="shared" ca="1" si="3"/>
        <v>13</v>
      </c>
      <c r="O48" t="str">
        <f t="shared" ca="1" si="4"/>
        <v/>
      </c>
    </row>
    <row r="49" spans="1:15" x14ac:dyDescent="0.15">
      <c r="A49">
        <f t="shared" si="5"/>
        <v>279</v>
      </c>
      <c r="B49">
        <f t="shared" si="6"/>
        <v>8</v>
      </c>
      <c r="C49" s="23">
        <v>47</v>
      </c>
      <c r="D49" s="36" t="str">
        <f t="shared" si="7"/>
        <v>MB</v>
      </c>
      <c r="E49" s="41"/>
      <c r="F49" s="42"/>
      <c r="G49" s="16" t="s">
        <v>780</v>
      </c>
      <c r="H49" s="24" t="str">
        <f ca="1">OFFSET('参加者名簿（一般）'!$B$3,A49,B49)</f>
        <v>外間陽翔</v>
      </c>
      <c r="I49" s="32" t="str">
        <f ca="1">OFFSET('参加者名簿（一般）'!$B$3,A49+1,B49)</f>
        <v>恩納シャトル</v>
      </c>
      <c r="J49" s="19"/>
      <c r="K49" t="str">
        <f t="shared" ca="1" si="0"/>
        <v>沖縄県</v>
      </c>
      <c r="L49">
        <f t="shared" ca="1" si="1"/>
        <v>4</v>
      </c>
      <c r="M49" t="str">
        <f t="shared" ca="1" si="2"/>
        <v>恩納シャトル（沖縄県）</v>
      </c>
      <c r="N49">
        <f t="shared" ca="1" si="3"/>
        <v>11</v>
      </c>
      <c r="O49" t="str">
        <f t="shared" ca="1" si="4"/>
        <v/>
      </c>
    </row>
    <row r="50" spans="1:15" x14ac:dyDescent="0.15">
      <c r="A50">
        <f t="shared" si="5"/>
        <v>285</v>
      </c>
      <c r="B50">
        <f t="shared" si="6"/>
        <v>8</v>
      </c>
      <c r="C50" s="23">
        <v>48</v>
      </c>
      <c r="D50" s="36" t="str">
        <f t="shared" si="7"/>
        <v>MB</v>
      </c>
      <c r="E50" s="41"/>
      <c r="F50" s="42"/>
      <c r="G50" s="16" t="s">
        <v>798</v>
      </c>
      <c r="H50" s="24" t="str">
        <f ca="1">OFFSET('参加者名簿（一般）'!$B$3,A50,B50)</f>
        <v>高畠　央侑</v>
      </c>
      <c r="I50" s="32" t="str">
        <f ca="1">OFFSET('参加者名簿（一般）'!$B$3,A50+1,B50)</f>
        <v>WINNER</v>
      </c>
      <c r="J50" s="19"/>
      <c r="K50" t="str">
        <f t="shared" ca="1" si="0"/>
        <v>熊本県</v>
      </c>
      <c r="L50">
        <f t="shared" ca="1" si="1"/>
        <v>5</v>
      </c>
      <c r="M50" t="str">
        <f t="shared" ca="1" si="2"/>
        <v>WINNER（熊本県）</v>
      </c>
      <c r="N50">
        <f t="shared" ca="1" si="3"/>
        <v>11</v>
      </c>
      <c r="O50" t="str">
        <f t="shared" ca="1" si="4"/>
        <v/>
      </c>
    </row>
    <row r="51" spans="1:15" ht="14.25" thickBot="1" x14ac:dyDescent="0.2">
      <c r="A51">
        <f t="shared" si="5"/>
        <v>291</v>
      </c>
      <c r="B51">
        <f t="shared" si="6"/>
        <v>8</v>
      </c>
      <c r="C51" s="20">
        <v>49</v>
      </c>
      <c r="D51" s="37" t="str">
        <f t="shared" si="7"/>
        <v>MB</v>
      </c>
      <c r="E51" s="43"/>
      <c r="F51" s="44"/>
      <c r="G51" s="29" t="s">
        <v>798</v>
      </c>
      <c r="H51" s="24" t="str">
        <f ca="1">OFFSET('参加者名簿（一般）'!$B$3,A51,B51)</f>
        <v>石橋　結陽</v>
      </c>
      <c r="I51" s="32" t="str">
        <f ca="1">OFFSET('参加者名簿（一般）'!$B$3,A51+1,B51)</f>
        <v>ドリーム　ベア</v>
      </c>
      <c r="J51" s="30"/>
      <c r="K51" t="str">
        <f t="shared" ca="1" si="0"/>
        <v>熊本県</v>
      </c>
      <c r="L51">
        <f t="shared" ca="1" si="1"/>
        <v>5</v>
      </c>
      <c r="M51" t="str">
        <f t="shared" ca="1" si="2"/>
        <v>ドリーム　ベア（熊本県）</v>
      </c>
      <c r="N51">
        <f t="shared" ca="1" si="3"/>
        <v>12</v>
      </c>
      <c r="O51" t="str">
        <f t="shared" ca="1" si="4"/>
        <v/>
      </c>
    </row>
    <row r="52" spans="1:15" x14ac:dyDescent="0.15">
      <c r="A52" s="55">
        <v>22</v>
      </c>
      <c r="B52" s="55">
        <v>2</v>
      </c>
      <c r="C52" s="23">
        <v>50</v>
      </c>
      <c r="D52" s="46" t="str">
        <f t="shared" si="7"/>
        <v>MB</v>
      </c>
      <c r="E52" s="47"/>
      <c r="F52" s="48"/>
      <c r="G52" s="17" t="e">
        <f ca="1">OFFSET(#REF!,A52,0)</f>
        <v>#REF!</v>
      </c>
      <c r="H52" s="17" t="e">
        <f ca="1">OFFSET(#REF!,A52+1,B52)</f>
        <v>#REF!</v>
      </c>
      <c r="I52" s="49" t="e">
        <f ca="1">OFFSET(#REF!,A52,B52+2)</f>
        <v>#REF!</v>
      </c>
      <c r="J52" s="18" t="s">
        <v>986</v>
      </c>
      <c r="K52" t="e">
        <f t="shared" ca="1" si="0"/>
        <v>#REF!</v>
      </c>
      <c r="L52" t="e">
        <f t="shared" ca="1" si="1"/>
        <v>#REF!</v>
      </c>
      <c r="M52" t="e">
        <f t="shared" ca="1" si="2"/>
        <v>#REF!</v>
      </c>
      <c r="N52" t="e">
        <f t="shared" ca="1" si="3"/>
        <v>#REF!</v>
      </c>
      <c r="O52" t="e">
        <f t="shared" ca="1" si="4"/>
        <v>#REF!</v>
      </c>
    </row>
    <row r="53" spans="1:15" x14ac:dyDescent="0.15">
      <c r="A53">
        <f>A52+2</f>
        <v>24</v>
      </c>
      <c r="B53">
        <f>B52</f>
        <v>2</v>
      </c>
      <c r="C53" s="23">
        <v>51</v>
      </c>
      <c r="D53" s="36" t="str">
        <f t="shared" si="7"/>
        <v>MB</v>
      </c>
      <c r="E53" s="41"/>
      <c r="F53" s="42"/>
      <c r="G53" s="16" t="e">
        <f ca="1">OFFSET(#REF!,A53,0)</f>
        <v>#REF!</v>
      </c>
      <c r="H53" s="16" t="e">
        <f ca="1">OFFSET(#REF!,A53+1,B53)</f>
        <v>#REF!</v>
      </c>
      <c r="I53" s="33" t="e">
        <f ca="1">OFFSET(#REF!,A53,B53+2)</f>
        <v>#REF!</v>
      </c>
      <c r="J53" s="19" t="s">
        <v>986</v>
      </c>
      <c r="K53" t="e">
        <f t="shared" ca="1" si="0"/>
        <v>#REF!</v>
      </c>
      <c r="L53" t="e">
        <f t="shared" ca="1" si="1"/>
        <v>#REF!</v>
      </c>
      <c r="M53" t="e">
        <f t="shared" ca="1" si="2"/>
        <v>#REF!</v>
      </c>
      <c r="N53" t="e">
        <f t="shared" ca="1" si="3"/>
        <v>#REF!</v>
      </c>
      <c r="O53" t="e">
        <f t="shared" ca="1" si="4"/>
        <v>#REF!</v>
      </c>
    </row>
    <row r="54" spans="1:15" x14ac:dyDescent="0.15">
      <c r="A54">
        <f>A53+2</f>
        <v>26</v>
      </c>
      <c r="B54">
        <f t="shared" ref="B54:B55" si="8">B53</f>
        <v>2</v>
      </c>
      <c r="C54" s="23">
        <v>52</v>
      </c>
      <c r="D54" s="36" t="str">
        <f t="shared" si="7"/>
        <v>MB</v>
      </c>
      <c r="E54" s="41"/>
      <c r="F54" s="42"/>
      <c r="G54" s="16" t="e">
        <f ca="1">OFFSET(#REF!,A54,0)</f>
        <v>#REF!</v>
      </c>
      <c r="H54" s="16" t="e">
        <f ca="1">OFFSET(#REF!,A54+1,B54)</f>
        <v>#REF!</v>
      </c>
      <c r="I54" s="33" t="e">
        <f ca="1">OFFSET(#REF!,A54,B54+2)</f>
        <v>#REF!</v>
      </c>
      <c r="J54" s="19" t="s">
        <v>986</v>
      </c>
      <c r="K54" t="e">
        <f t="shared" ca="1" si="0"/>
        <v>#REF!</v>
      </c>
      <c r="L54" t="e">
        <f t="shared" ca="1" si="1"/>
        <v>#REF!</v>
      </c>
      <c r="M54" t="e">
        <f t="shared" ca="1" si="2"/>
        <v>#REF!</v>
      </c>
      <c r="N54" t="e">
        <f t="shared" ca="1" si="3"/>
        <v>#REF!</v>
      </c>
      <c r="O54" t="e">
        <f t="shared" ca="1" si="4"/>
        <v>#REF!</v>
      </c>
    </row>
    <row r="55" spans="1:15" ht="14.25" thickBot="1" x14ac:dyDescent="0.2">
      <c r="A55">
        <f>A54+2</f>
        <v>28</v>
      </c>
      <c r="B55">
        <f t="shared" si="8"/>
        <v>2</v>
      </c>
      <c r="C55" s="20">
        <v>53</v>
      </c>
      <c r="D55" s="50" t="str">
        <f t="shared" si="7"/>
        <v>MB</v>
      </c>
      <c r="E55" s="51"/>
      <c r="F55" s="52"/>
      <c r="G55" s="21" t="e">
        <f ca="1">OFFSET(#REF!,A55,0)</f>
        <v>#REF!</v>
      </c>
      <c r="H55" s="21" t="e">
        <f ca="1">OFFSET(#REF!,A55+1,B55)</f>
        <v>#REF!</v>
      </c>
      <c r="I55" s="53" t="e">
        <f ca="1">OFFSET(#REF!,A55,B55+2)</f>
        <v>#REF!</v>
      </c>
      <c r="J55" s="22" t="s">
        <v>986</v>
      </c>
      <c r="K55" t="e">
        <f t="shared" ca="1" si="0"/>
        <v>#REF!</v>
      </c>
      <c r="L55" t="e">
        <f t="shared" ca="1" si="1"/>
        <v>#REF!</v>
      </c>
      <c r="M55" t="e">
        <f t="shared" ca="1" si="2"/>
        <v>#REF!</v>
      </c>
      <c r="N55" t="e">
        <f t="shared" ca="1" si="3"/>
        <v>#REF!</v>
      </c>
      <c r="O55" t="e">
        <f t="shared" ca="1" si="4"/>
        <v>#REF!</v>
      </c>
    </row>
    <row r="56" spans="1:15" x14ac:dyDescent="0.15">
      <c r="L56">
        <f t="shared" si="1"/>
        <v>0</v>
      </c>
      <c r="M56" t="str">
        <f t="shared" si="2"/>
        <v>（）</v>
      </c>
      <c r="N56">
        <f t="shared" si="3"/>
        <v>2</v>
      </c>
      <c r="O56" t="str">
        <f t="shared" si="4"/>
        <v/>
      </c>
    </row>
    <row r="57" spans="1:15" x14ac:dyDescent="0.15">
      <c r="L57">
        <f t="shared" si="1"/>
        <v>0</v>
      </c>
      <c r="M57" t="str">
        <f t="shared" si="2"/>
        <v>（）</v>
      </c>
      <c r="N57">
        <f t="shared" si="3"/>
        <v>2</v>
      </c>
      <c r="O57" t="str">
        <f t="shared" si="4"/>
        <v/>
      </c>
    </row>
    <row r="58" spans="1:15" x14ac:dyDescent="0.15">
      <c r="L58">
        <f t="shared" si="1"/>
        <v>0</v>
      </c>
      <c r="M58" t="str">
        <f t="shared" si="2"/>
        <v>（）</v>
      </c>
      <c r="N58">
        <f t="shared" si="3"/>
        <v>2</v>
      </c>
      <c r="O58" t="str">
        <f t="shared" si="4"/>
        <v/>
      </c>
    </row>
    <row r="59" spans="1:15" x14ac:dyDescent="0.15">
      <c r="L59">
        <f t="shared" si="1"/>
        <v>0</v>
      </c>
      <c r="M59" t="str">
        <f t="shared" si="2"/>
        <v>（）</v>
      </c>
      <c r="N59">
        <f t="shared" si="3"/>
        <v>2</v>
      </c>
      <c r="O59" t="str">
        <f t="shared" si="4"/>
        <v/>
      </c>
    </row>
    <row r="60" spans="1:15" x14ac:dyDescent="0.15">
      <c r="L60">
        <f t="shared" si="1"/>
        <v>0</v>
      </c>
      <c r="M60" t="str">
        <f t="shared" si="2"/>
        <v>（）</v>
      </c>
      <c r="N60">
        <f t="shared" si="3"/>
        <v>2</v>
      </c>
      <c r="O60" t="str">
        <f t="shared" si="4"/>
        <v/>
      </c>
    </row>
    <row r="61" spans="1:15" x14ac:dyDescent="0.15">
      <c r="L61">
        <f t="shared" si="1"/>
        <v>0</v>
      </c>
      <c r="M61" t="str">
        <f t="shared" si="2"/>
        <v>（）</v>
      </c>
      <c r="N61">
        <f t="shared" si="3"/>
        <v>2</v>
      </c>
      <c r="O61" t="str">
        <f t="shared" si="4"/>
        <v/>
      </c>
    </row>
    <row r="62" spans="1:15" x14ac:dyDescent="0.15">
      <c r="L62">
        <f t="shared" si="1"/>
        <v>0</v>
      </c>
      <c r="M62" t="str">
        <f t="shared" si="2"/>
        <v>（）</v>
      </c>
      <c r="N62">
        <f t="shared" si="3"/>
        <v>2</v>
      </c>
      <c r="O62" t="str">
        <f t="shared" si="4"/>
        <v/>
      </c>
    </row>
    <row r="63" spans="1:15" x14ac:dyDescent="0.15">
      <c r="L63">
        <f t="shared" si="1"/>
        <v>0</v>
      </c>
      <c r="M63" t="str">
        <f t="shared" si="2"/>
        <v>（）</v>
      </c>
      <c r="N63">
        <f t="shared" si="3"/>
        <v>2</v>
      </c>
      <c r="O63" t="str">
        <f t="shared" si="4"/>
        <v/>
      </c>
    </row>
    <row r="64" spans="1:15" x14ac:dyDescent="0.15">
      <c r="L64">
        <f t="shared" si="1"/>
        <v>0</v>
      </c>
      <c r="M64" t="str">
        <f t="shared" si="2"/>
        <v>（）</v>
      </c>
      <c r="N64">
        <f t="shared" si="3"/>
        <v>2</v>
      </c>
      <c r="O64" t="str">
        <f t="shared" si="4"/>
        <v/>
      </c>
    </row>
    <row r="65" spans="12:15" ht="14.25" thickBot="1" x14ac:dyDescent="0.2">
      <c r="L65">
        <f t="shared" si="1"/>
        <v>0</v>
      </c>
      <c r="M65" t="str">
        <f t="shared" si="2"/>
        <v>（）</v>
      </c>
      <c r="N65">
        <f t="shared" si="3"/>
        <v>2</v>
      </c>
      <c r="O65" t="str">
        <f t="shared" si="4"/>
        <v/>
      </c>
    </row>
  </sheetData>
  <autoFilter ref="A2:O2" xr:uid="{00000000-0009-0000-0000-000004000000}"/>
  <mergeCells count="1">
    <mergeCell ref="C1:J1"/>
  </mergeCells>
  <phoneticPr fontId="2"/>
  <conditionalFormatting sqref="L1:L1048576">
    <cfRule type="cellIs" dxfId="9" priority="2" operator="greaterThan">
      <formula>6</formula>
    </cfRule>
  </conditionalFormatting>
  <conditionalFormatting sqref="N1:N1048576">
    <cfRule type="cellIs" dxfId="8" priority="1" operator="greaterThan">
      <formula>25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3" tint="0.39997558519241921"/>
  </sheetPr>
  <dimension ref="A1:O65"/>
  <sheetViews>
    <sheetView topLeftCell="E1" workbookViewId="0">
      <pane ySplit="2" topLeftCell="A3" activePane="bottomLeft" state="frozen"/>
      <selection activeCell="G65" sqref="G65"/>
      <selection pane="bottomLeft" activeCell="G65" sqref="G65"/>
    </sheetView>
  </sheetViews>
  <sheetFormatPr defaultRowHeight="13.5" x14ac:dyDescent="0.15"/>
  <cols>
    <col min="1" max="2" width="4.125" customWidth="1"/>
    <col min="3" max="3" width="6.125" customWidth="1"/>
    <col min="4" max="4" width="6" style="15" bestFit="1" customWidth="1"/>
    <col min="5" max="5" width="6.75" style="15" bestFit="1" customWidth="1"/>
    <col min="6" max="6" width="6.75" style="45" bestFit="1" customWidth="1"/>
    <col min="7" max="7" width="12.625" customWidth="1"/>
    <col min="8" max="8" width="12.375" customWidth="1"/>
    <col min="9" max="9" width="28.375" customWidth="1"/>
    <col min="10" max="10" width="19.375" bestFit="1" customWidth="1"/>
    <col min="11" max="11" width="13.125" bestFit="1" customWidth="1"/>
    <col min="12" max="12" width="9.25" hidden="1" customWidth="1"/>
    <col min="13" max="13" width="35" hidden="1" customWidth="1"/>
    <col min="14" max="14" width="11.75" hidden="1" customWidth="1"/>
  </cols>
  <sheetData>
    <row r="1" spans="1:15" ht="18" thickBot="1" x14ac:dyDescent="0.2">
      <c r="C1" s="297" t="s">
        <v>990</v>
      </c>
      <c r="D1" s="298"/>
      <c r="E1" s="298"/>
      <c r="F1" s="298"/>
      <c r="G1" s="298"/>
      <c r="H1" s="298"/>
      <c r="I1" s="298"/>
      <c r="J1" s="299"/>
      <c r="K1" s="92">
        <f ca="1">COUNTIF(L:L,"&gt;1")</f>
        <v>46</v>
      </c>
      <c r="L1" t="s">
        <v>969</v>
      </c>
      <c r="N1" t="s">
        <v>970</v>
      </c>
    </row>
    <row r="2" spans="1:15" s="15" customFormat="1" ht="27.75" thickBot="1" x14ac:dyDescent="0.2">
      <c r="A2" s="15" t="s">
        <v>971</v>
      </c>
      <c r="B2" s="15" t="s">
        <v>972</v>
      </c>
      <c r="C2" s="26" t="s">
        <v>973</v>
      </c>
      <c r="D2" s="34" t="s">
        <v>974</v>
      </c>
      <c r="E2" s="27" t="s">
        <v>975</v>
      </c>
      <c r="F2" s="38" t="s">
        <v>976</v>
      </c>
      <c r="G2" s="27" t="s">
        <v>1</v>
      </c>
      <c r="H2" s="27" t="s">
        <v>977</v>
      </c>
      <c r="I2" s="31" t="s">
        <v>978</v>
      </c>
      <c r="J2" s="28" t="s">
        <v>979</v>
      </c>
      <c r="K2" s="91" t="s">
        <v>980</v>
      </c>
      <c r="N2" s="15" t="s">
        <v>981</v>
      </c>
      <c r="O2" s="15" t="s">
        <v>982</v>
      </c>
    </row>
    <row r="3" spans="1:15" x14ac:dyDescent="0.15">
      <c r="A3" s="55">
        <v>3</v>
      </c>
      <c r="B3" s="55">
        <v>12</v>
      </c>
      <c r="C3" s="23">
        <v>1</v>
      </c>
      <c r="D3" s="35" t="s">
        <v>989</v>
      </c>
      <c r="E3" s="39"/>
      <c r="F3" s="40"/>
      <c r="G3" s="24" t="s">
        <v>8</v>
      </c>
      <c r="H3" s="24" t="str">
        <f ca="1">OFFSET('参加者名簿（一般）'!$B$3,A3,B3)</f>
        <v>上木　波音</v>
      </c>
      <c r="I3" s="32" t="str">
        <f ca="1">OFFSET('参加者名簿（一般）'!$B$3,A3+1,B3)</f>
        <v>稚内ラヴオール</v>
      </c>
      <c r="J3" s="25"/>
      <c r="K3" t="str">
        <f ca="1">IF(OR(H3="",H3=0),"",G3)</f>
        <v>北北海道</v>
      </c>
      <c r="L3">
        <f ca="1">LEN(H3)</f>
        <v>5</v>
      </c>
      <c r="M3" t="str">
        <f ca="1">I3&amp;"（"&amp;G3&amp;"）"</f>
        <v>稚内ラヴオール（北北海道）</v>
      </c>
      <c r="N3">
        <f ca="1">LEN(M3)</f>
        <v>13</v>
      </c>
      <c r="O3" t="str">
        <f ca="1">IF(OR(L3&gt;6,N3&gt;25),"ﾌﾟﾚｰﾄ確認","")</f>
        <v/>
      </c>
    </row>
    <row r="4" spans="1:15" x14ac:dyDescent="0.15">
      <c r="A4">
        <f>A3+6</f>
        <v>9</v>
      </c>
      <c r="B4">
        <f>B3</f>
        <v>12</v>
      </c>
      <c r="C4" s="23">
        <v>2</v>
      </c>
      <c r="D4" s="36" t="str">
        <f>D3</f>
        <v>MB</v>
      </c>
      <c r="E4" s="41"/>
      <c r="F4" s="42"/>
      <c r="G4" s="16" t="s">
        <v>30</v>
      </c>
      <c r="H4" s="24" t="str">
        <f ca="1">OFFSET('参加者名簿（一般）'!$B$3,A4,B4)</f>
        <v>井上　稜介</v>
      </c>
      <c r="I4" s="32" t="str">
        <f ca="1">OFFSET('参加者名簿（一般）'!$B$3,A4+1,B4)</f>
        <v>北斗上磯ジュニア</v>
      </c>
      <c r="J4" s="19"/>
      <c r="K4" t="str">
        <f t="shared" ref="K4:K51" ca="1" si="0">IF(OR(H4="",H4=0),"",G4)</f>
        <v>南北海道</v>
      </c>
      <c r="L4">
        <f t="shared" ref="L4:L65" ca="1" si="1">LEN(H4)</f>
        <v>5</v>
      </c>
      <c r="M4" t="str">
        <f t="shared" ref="M4:M65" ca="1" si="2">I4&amp;"（"&amp;G4&amp;"）"</f>
        <v>北斗上磯ジュニア（南北海道）</v>
      </c>
      <c r="N4">
        <f t="shared" ref="N4:N65" ca="1" si="3">LEN(M4)</f>
        <v>14</v>
      </c>
      <c r="O4" t="str">
        <f t="shared" ref="O4:O65" ca="1" si="4">IF(OR(L4&gt;6,N4&gt;25),"ﾌﾟﾚｰﾄ確認","")</f>
        <v/>
      </c>
    </row>
    <row r="5" spans="1:15" x14ac:dyDescent="0.15">
      <c r="A5">
        <f t="shared" ref="A5:A51" si="5">A4+6</f>
        <v>15</v>
      </c>
      <c r="B5">
        <f t="shared" ref="B5:B51" si="6">B4</f>
        <v>12</v>
      </c>
      <c r="C5" s="23">
        <v>3</v>
      </c>
      <c r="D5" s="36" t="str">
        <f t="shared" ref="D5:D51" si="7">D4</f>
        <v>MB</v>
      </c>
      <c r="E5" s="41"/>
      <c r="F5" s="42"/>
      <c r="G5" s="16" t="s">
        <v>47</v>
      </c>
      <c r="H5" s="24" t="str">
        <f ca="1">OFFSET('参加者名簿（一般）'!$B$3,A5,B5)</f>
        <v>工藤　遙桜</v>
      </c>
      <c r="I5" s="32" t="str">
        <f ca="1">OFFSET('参加者名簿（一般）'!$B$3,A5+1,B5)</f>
        <v>大鰐ジュニア</v>
      </c>
      <c r="J5" s="19"/>
      <c r="K5" t="str">
        <f t="shared" ca="1" si="0"/>
        <v>青森県</v>
      </c>
      <c r="L5">
        <f t="shared" ca="1" si="1"/>
        <v>5</v>
      </c>
      <c r="M5" t="str">
        <f t="shared" ca="1" si="2"/>
        <v>大鰐ジュニア（青森県）</v>
      </c>
      <c r="N5">
        <f t="shared" ca="1" si="3"/>
        <v>11</v>
      </c>
      <c r="O5" t="str">
        <f t="shared" ca="1" si="4"/>
        <v/>
      </c>
    </row>
    <row r="6" spans="1:15" x14ac:dyDescent="0.15">
      <c r="A6">
        <f t="shared" si="5"/>
        <v>21</v>
      </c>
      <c r="B6">
        <f t="shared" si="6"/>
        <v>12</v>
      </c>
      <c r="C6" s="23">
        <v>4</v>
      </c>
      <c r="D6" s="36" t="str">
        <f t="shared" si="7"/>
        <v>MB</v>
      </c>
      <c r="E6" s="41"/>
      <c r="F6" s="42"/>
      <c r="G6" s="16" t="s">
        <v>65</v>
      </c>
      <c r="H6" s="24" t="str">
        <f ca="1">OFFSET('参加者名簿（一般）'!$B$3,A6,B6)</f>
        <v>黒木 天喜</v>
      </c>
      <c r="I6" s="32" t="str">
        <f ca="1">OFFSET('参加者名簿（一般）'!$B$3,A6+1,B6)</f>
        <v>ｍｏｎｋｅｙ</v>
      </c>
      <c r="J6" s="19"/>
      <c r="K6" t="str">
        <f t="shared" ca="1" si="0"/>
        <v>岩手県</v>
      </c>
      <c r="L6">
        <f t="shared" ca="1" si="1"/>
        <v>5</v>
      </c>
      <c r="M6" t="str">
        <f t="shared" ca="1" si="2"/>
        <v>ｍｏｎｋｅｙ（岩手県）</v>
      </c>
      <c r="N6">
        <f t="shared" ca="1" si="3"/>
        <v>11</v>
      </c>
      <c r="O6" t="str">
        <f t="shared" ca="1" si="4"/>
        <v/>
      </c>
    </row>
    <row r="7" spans="1:15" x14ac:dyDescent="0.15">
      <c r="A7">
        <f t="shared" si="5"/>
        <v>27</v>
      </c>
      <c r="B7">
        <f t="shared" si="6"/>
        <v>12</v>
      </c>
      <c r="C7" s="23">
        <v>5</v>
      </c>
      <c r="D7" s="36" t="str">
        <f t="shared" si="7"/>
        <v>MB</v>
      </c>
      <c r="E7" s="41"/>
      <c r="F7" s="42"/>
      <c r="G7" s="16" t="s">
        <v>85</v>
      </c>
      <c r="H7" s="24" t="str">
        <f ca="1">OFFSET('参加者名簿（一般）'!$B$3,A7,B7)</f>
        <v>鈴木　篤希</v>
      </c>
      <c r="I7" s="32" t="str">
        <f ca="1">OFFSET('参加者名簿（一般）'!$B$3,A7+1,B7)</f>
        <v>ＢＰＣ仙台</v>
      </c>
      <c r="J7" s="19"/>
      <c r="K7" t="str">
        <f t="shared" ca="1" si="0"/>
        <v>宮城県</v>
      </c>
      <c r="L7">
        <f t="shared" ca="1" si="1"/>
        <v>5</v>
      </c>
      <c r="M7" t="str">
        <f t="shared" ca="1" si="2"/>
        <v>ＢＰＣ仙台（宮城県）</v>
      </c>
      <c r="N7">
        <f t="shared" ca="1" si="3"/>
        <v>10</v>
      </c>
      <c r="O7" t="str">
        <f t="shared" ca="1" si="4"/>
        <v/>
      </c>
    </row>
    <row r="8" spans="1:15" x14ac:dyDescent="0.15">
      <c r="A8">
        <f t="shared" si="5"/>
        <v>33</v>
      </c>
      <c r="B8">
        <f t="shared" si="6"/>
        <v>12</v>
      </c>
      <c r="C8" s="23">
        <v>6</v>
      </c>
      <c r="D8" s="36" t="str">
        <f t="shared" si="7"/>
        <v>MB</v>
      </c>
      <c r="E8" s="41"/>
      <c r="F8" s="42"/>
      <c r="G8" s="16" t="s">
        <v>102</v>
      </c>
      <c r="H8" s="24" t="str">
        <f ca="1">OFFSET('参加者名簿（一般）'!$B$3,A8,B8)</f>
        <v>嵯峨 永都</v>
      </c>
      <c r="I8" s="32" t="str">
        <f ca="1">OFFSET('参加者名簿（一般）'!$B$3,A8+1,B8)</f>
        <v>ＡＣＴジュニア</v>
      </c>
      <c r="J8" s="19"/>
      <c r="K8" t="str">
        <f t="shared" ca="1" si="0"/>
        <v>秋田県</v>
      </c>
      <c r="L8">
        <f t="shared" ca="1" si="1"/>
        <v>5</v>
      </c>
      <c r="M8" t="str">
        <f t="shared" ca="1" si="2"/>
        <v>ＡＣＴジュニア（秋田県）</v>
      </c>
      <c r="N8">
        <f t="shared" ca="1" si="3"/>
        <v>12</v>
      </c>
      <c r="O8" t="str">
        <f t="shared" ca="1" si="4"/>
        <v/>
      </c>
    </row>
    <row r="9" spans="1:15" x14ac:dyDescent="0.15">
      <c r="A9">
        <f t="shared" si="5"/>
        <v>39</v>
      </c>
      <c r="B9">
        <f t="shared" si="6"/>
        <v>12</v>
      </c>
      <c r="C9" s="23">
        <v>7</v>
      </c>
      <c r="D9" s="36" t="str">
        <f t="shared" si="7"/>
        <v>MB</v>
      </c>
      <c r="E9" s="41"/>
      <c r="F9" s="42"/>
      <c r="G9" s="16" t="s">
        <v>119</v>
      </c>
      <c r="H9" s="24" t="str">
        <f ca="1">OFFSET('参加者名簿（一般）'!$B$3,A9,B9)</f>
        <v>高野　幹太郎</v>
      </c>
      <c r="I9" s="32" t="str">
        <f ca="1">OFFSET('参加者名簿（一般）'!$B$3,A9+1,B9)</f>
        <v>米沢南部JBC</v>
      </c>
      <c r="J9" s="19"/>
      <c r="K9" t="str">
        <f t="shared" ca="1" si="0"/>
        <v>山形県</v>
      </c>
      <c r="L9">
        <f t="shared" ca="1" si="1"/>
        <v>6</v>
      </c>
      <c r="M9" t="str">
        <f t="shared" ca="1" si="2"/>
        <v>米沢南部JBC（山形県）</v>
      </c>
      <c r="N9">
        <f t="shared" ca="1" si="3"/>
        <v>12</v>
      </c>
      <c r="O9" t="str">
        <f t="shared" ca="1" si="4"/>
        <v/>
      </c>
    </row>
    <row r="10" spans="1:15" x14ac:dyDescent="0.15">
      <c r="A10">
        <f t="shared" si="5"/>
        <v>45</v>
      </c>
      <c r="B10">
        <f t="shared" si="6"/>
        <v>12</v>
      </c>
      <c r="C10" s="23">
        <v>8</v>
      </c>
      <c r="D10" s="36" t="str">
        <f t="shared" si="7"/>
        <v>MB</v>
      </c>
      <c r="E10" s="41"/>
      <c r="F10" s="42"/>
      <c r="G10" s="16" t="s">
        <v>131</v>
      </c>
      <c r="H10" s="24" t="str">
        <f ca="1">OFFSET('参加者名簿（一般）'!$B$3,A10,B10)</f>
        <v>佐藤　宗信</v>
      </c>
      <c r="I10" s="32" t="str">
        <f ca="1">OFFSET('参加者名簿（一般）'!$B$3,A10+1,B10)</f>
        <v>白河ひがし</v>
      </c>
      <c r="J10" s="19"/>
      <c r="K10" t="str">
        <f t="shared" ca="1" si="0"/>
        <v>福島県</v>
      </c>
      <c r="L10">
        <f t="shared" ca="1" si="1"/>
        <v>5</v>
      </c>
      <c r="M10" t="str">
        <f t="shared" ca="1" si="2"/>
        <v>白河ひがし（福島県）</v>
      </c>
      <c r="N10">
        <f t="shared" ca="1" si="3"/>
        <v>10</v>
      </c>
      <c r="O10" t="str">
        <f t="shared" ca="1" si="4"/>
        <v/>
      </c>
    </row>
    <row r="11" spans="1:15" x14ac:dyDescent="0.15">
      <c r="A11">
        <f t="shared" si="5"/>
        <v>51</v>
      </c>
      <c r="B11">
        <f t="shared" si="6"/>
        <v>12</v>
      </c>
      <c r="C11" s="23">
        <v>9</v>
      </c>
      <c r="D11" s="36" t="str">
        <f t="shared" si="7"/>
        <v>MB</v>
      </c>
      <c r="E11" s="41"/>
      <c r="F11" s="42"/>
      <c r="G11" s="16" t="s">
        <v>148</v>
      </c>
      <c r="H11" s="24" t="str">
        <f ca="1">OFFSET('参加者名簿（一般）'!$B$3,A11,B11)</f>
        <v>長谷川 純斗</v>
      </c>
      <c r="I11" s="32" t="str">
        <f ca="1">OFFSET('参加者名簿（一般）'!$B$3,A11+1,B11)</f>
        <v>いばらきジュニア</v>
      </c>
      <c r="J11" s="19"/>
      <c r="K11" t="str">
        <f t="shared" ca="1" si="0"/>
        <v>茨城県</v>
      </c>
      <c r="L11">
        <f t="shared" ca="1" si="1"/>
        <v>6</v>
      </c>
      <c r="M11" t="str">
        <f t="shared" ca="1" si="2"/>
        <v>いばらきジュニア（茨城県）</v>
      </c>
      <c r="N11">
        <f t="shared" ca="1" si="3"/>
        <v>13</v>
      </c>
      <c r="O11" t="str">
        <f t="shared" ca="1" si="4"/>
        <v/>
      </c>
    </row>
    <row r="12" spans="1:15" x14ac:dyDescent="0.15">
      <c r="A12">
        <f t="shared" si="5"/>
        <v>57</v>
      </c>
      <c r="B12">
        <f t="shared" si="6"/>
        <v>12</v>
      </c>
      <c r="C12" s="23">
        <v>10</v>
      </c>
      <c r="D12" s="36" t="str">
        <f t="shared" si="7"/>
        <v>MB</v>
      </c>
      <c r="E12" s="41"/>
      <c r="F12" s="42"/>
      <c r="G12" s="16" t="s">
        <v>165</v>
      </c>
      <c r="H12" s="24" t="str">
        <f ca="1">OFFSET('参加者名簿（一般）'!$B$3,A12,B12)</f>
        <v>北川 達桔</v>
      </c>
      <c r="I12" s="32" t="str">
        <f ca="1">OFFSET('参加者名簿（一般）'!$B$3,A12+1,B12)</f>
        <v>みはら</v>
      </c>
      <c r="J12" s="19"/>
      <c r="K12" t="str">
        <f t="shared" ca="1" si="0"/>
        <v>栃木県</v>
      </c>
      <c r="L12">
        <f t="shared" ca="1" si="1"/>
        <v>5</v>
      </c>
      <c r="M12" t="str">
        <f t="shared" ca="1" si="2"/>
        <v>みはら（栃木県）</v>
      </c>
      <c r="N12">
        <f t="shared" ca="1" si="3"/>
        <v>8</v>
      </c>
      <c r="O12" t="str">
        <f t="shared" ca="1" si="4"/>
        <v/>
      </c>
    </row>
    <row r="13" spans="1:15" x14ac:dyDescent="0.15">
      <c r="A13">
        <f t="shared" si="5"/>
        <v>63</v>
      </c>
      <c r="B13">
        <f t="shared" si="6"/>
        <v>12</v>
      </c>
      <c r="C13" s="23">
        <v>11</v>
      </c>
      <c r="D13" s="36" t="str">
        <f t="shared" si="7"/>
        <v>MB</v>
      </c>
      <c r="E13" s="41"/>
      <c r="F13" s="42"/>
      <c r="G13" s="16" t="s">
        <v>183</v>
      </c>
      <c r="H13" s="24" t="str">
        <f ca="1">OFFSET('参加者名簿（一般）'!$B$3,A13,B13)</f>
        <v>髙石　悠夢</v>
      </c>
      <c r="I13" s="32" t="str">
        <f ca="1">OFFSET('参加者名簿（一般）'!$B$3,A13+1,B13)</f>
        <v>桜木ジュニア</v>
      </c>
      <c r="J13" s="19"/>
      <c r="K13" t="str">
        <f t="shared" ca="1" si="0"/>
        <v>群馬県</v>
      </c>
      <c r="L13">
        <f t="shared" ca="1" si="1"/>
        <v>5</v>
      </c>
      <c r="M13" t="str">
        <f t="shared" ca="1" si="2"/>
        <v>桜木ジュニア（群馬県）</v>
      </c>
      <c r="N13">
        <f t="shared" ca="1" si="3"/>
        <v>11</v>
      </c>
      <c r="O13" t="str">
        <f t="shared" ca="1" si="4"/>
        <v/>
      </c>
    </row>
    <row r="14" spans="1:15" x14ac:dyDescent="0.15">
      <c r="A14">
        <f t="shared" si="5"/>
        <v>69</v>
      </c>
      <c r="B14">
        <f t="shared" si="6"/>
        <v>12</v>
      </c>
      <c r="C14" s="23">
        <v>12</v>
      </c>
      <c r="D14" s="36" t="str">
        <f t="shared" si="7"/>
        <v>MB</v>
      </c>
      <c r="E14" s="41"/>
      <c r="F14" s="42"/>
      <c r="G14" s="16" t="s">
        <v>202</v>
      </c>
      <c r="H14" s="24" t="str">
        <f ca="1">OFFSET('参加者名簿（一般）'!$B$3,A14,B14)</f>
        <v>鈴木 陵太</v>
      </c>
      <c r="I14" s="32" t="str">
        <f ca="1">OFFSET('参加者名簿（一般）'!$B$3,A14+1,B14)</f>
        <v>川越ジュニア</v>
      </c>
      <c r="J14" s="19"/>
      <c r="K14" t="str">
        <f t="shared" ca="1" si="0"/>
        <v>埼玉県</v>
      </c>
      <c r="L14">
        <f t="shared" ca="1" si="1"/>
        <v>5</v>
      </c>
      <c r="M14" t="str">
        <f t="shared" ca="1" si="2"/>
        <v>川越ジュニア（埼玉県）</v>
      </c>
      <c r="N14">
        <f t="shared" ca="1" si="3"/>
        <v>11</v>
      </c>
      <c r="O14" t="str">
        <f t="shared" ca="1" si="4"/>
        <v/>
      </c>
    </row>
    <row r="15" spans="1:15" x14ac:dyDescent="0.15">
      <c r="A15">
        <f t="shared" si="5"/>
        <v>75</v>
      </c>
      <c r="B15">
        <f t="shared" si="6"/>
        <v>12</v>
      </c>
      <c r="C15" s="23">
        <v>13</v>
      </c>
      <c r="D15" s="36" t="str">
        <f t="shared" si="7"/>
        <v>MB</v>
      </c>
      <c r="E15" s="41"/>
      <c r="F15" s="42"/>
      <c r="G15" s="16" t="s">
        <v>219</v>
      </c>
      <c r="H15" s="24" t="str">
        <f ca="1">OFFSET('参加者名簿（一般）'!$B$3,A15,B15)</f>
        <v>山本　耀信</v>
      </c>
      <c r="I15" s="32" t="str">
        <f ca="1">OFFSET('参加者名簿（一般）'!$B$3,A15+1,B15)</f>
        <v>ベイヒッターズ</v>
      </c>
      <c r="J15" s="19"/>
      <c r="K15" t="str">
        <f t="shared" ca="1" si="0"/>
        <v>千葉県</v>
      </c>
      <c r="L15">
        <f t="shared" ca="1" si="1"/>
        <v>5</v>
      </c>
      <c r="M15" t="str">
        <f t="shared" ca="1" si="2"/>
        <v>ベイヒッターズ（千葉県）</v>
      </c>
      <c r="N15">
        <f t="shared" ca="1" si="3"/>
        <v>12</v>
      </c>
      <c r="O15" t="str">
        <f t="shared" ca="1" si="4"/>
        <v/>
      </c>
    </row>
    <row r="16" spans="1:15" x14ac:dyDescent="0.15">
      <c r="A16">
        <f t="shared" si="5"/>
        <v>81</v>
      </c>
      <c r="B16">
        <f t="shared" si="6"/>
        <v>12</v>
      </c>
      <c r="C16" s="23">
        <v>14</v>
      </c>
      <c r="D16" s="36" t="str">
        <f t="shared" si="7"/>
        <v>MB</v>
      </c>
      <c r="E16" s="41"/>
      <c r="F16" s="42"/>
      <c r="G16" s="16" t="s">
        <v>237</v>
      </c>
      <c r="H16" s="24" t="str">
        <f ca="1">OFFSET('参加者名簿（一般）'!$B$3,A16,B16)</f>
        <v>髙橋慎吾</v>
      </c>
      <c r="I16" s="32" t="str">
        <f ca="1">OFFSET('参加者名簿（一般）'!$B$3,A16+1,B16)</f>
        <v>池上ジュニア</v>
      </c>
      <c r="J16" s="19"/>
      <c r="K16" t="str">
        <f t="shared" ca="1" si="0"/>
        <v>東京都</v>
      </c>
      <c r="L16">
        <f t="shared" ca="1" si="1"/>
        <v>4</v>
      </c>
      <c r="M16" t="str">
        <f t="shared" ca="1" si="2"/>
        <v>池上ジュニア（東京都）</v>
      </c>
      <c r="N16">
        <f t="shared" ca="1" si="3"/>
        <v>11</v>
      </c>
      <c r="O16" t="str">
        <f t="shared" ca="1" si="4"/>
        <v/>
      </c>
    </row>
    <row r="17" spans="1:15" x14ac:dyDescent="0.15">
      <c r="A17">
        <f t="shared" si="5"/>
        <v>87</v>
      </c>
      <c r="B17">
        <f t="shared" si="6"/>
        <v>12</v>
      </c>
      <c r="C17" s="23">
        <v>15</v>
      </c>
      <c r="D17" s="36" t="str">
        <f t="shared" si="7"/>
        <v>MB</v>
      </c>
      <c r="E17" s="41"/>
      <c r="F17" s="42"/>
      <c r="G17" s="16" t="s">
        <v>255</v>
      </c>
      <c r="H17" s="24" t="str">
        <f ca="1">OFFSET('参加者名簿（一般）'!$B$3,A17,B17)</f>
        <v>北村　大芽</v>
      </c>
      <c r="I17" s="32" t="str">
        <f ca="1">OFFSET('参加者名簿（一般）'!$B$3,A17+1,B17)</f>
        <v>綾瀬ジュニアBC</v>
      </c>
      <c r="J17" s="19"/>
      <c r="K17" t="str">
        <f t="shared" ca="1" si="0"/>
        <v>神奈川県</v>
      </c>
      <c r="L17">
        <f t="shared" ca="1" si="1"/>
        <v>5</v>
      </c>
      <c r="M17" t="str">
        <f t="shared" ca="1" si="2"/>
        <v>綾瀬ジュニアBC（神奈川県）</v>
      </c>
      <c r="N17">
        <f t="shared" ca="1" si="3"/>
        <v>14</v>
      </c>
      <c r="O17" t="str">
        <f t="shared" ca="1" si="4"/>
        <v/>
      </c>
    </row>
    <row r="18" spans="1:15" x14ac:dyDescent="0.15">
      <c r="A18">
        <f t="shared" si="5"/>
        <v>93</v>
      </c>
      <c r="B18">
        <f t="shared" si="6"/>
        <v>12</v>
      </c>
      <c r="C18" s="23">
        <v>16</v>
      </c>
      <c r="D18" s="36" t="str">
        <f t="shared" si="7"/>
        <v>MB</v>
      </c>
      <c r="E18" s="41"/>
      <c r="F18" s="42"/>
      <c r="G18" s="16" t="s">
        <v>273</v>
      </c>
      <c r="H18" s="24" t="str">
        <f ca="1">OFFSET('参加者名簿（一般）'!$B$3,A18,B18)</f>
        <v>依田　樹</v>
      </c>
      <c r="I18" s="32"/>
      <c r="J18" s="19"/>
      <c r="K18" t="str">
        <f t="shared" ca="1" si="0"/>
        <v>山梨県</v>
      </c>
      <c r="L18">
        <f t="shared" ca="1" si="1"/>
        <v>4</v>
      </c>
      <c r="M18" t="str">
        <f t="shared" si="2"/>
        <v>（山梨県）</v>
      </c>
      <c r="N18">
        <f t="shared" si="3"/>
        <v>5</v>
      </c>
      <c r="O18" t="str">
        <f t="shared" ca="1" si="4"/>
        <v/>
      </c>
    </row>
    <row r="19" spans="1:15" x14ac:dyDescent="0.15">
      <c r="A19">
        <f t="shared" si="5"/>
        <v>99</v>
      </c>
      <c r="B19">
        <f t="shared" si="6"/>
        <v>12</v>
      </c>
      <c r="C19" s="23">
        <v>17</v>
      </c>
      <c r="D19" s="36" t="str">
        <f t="shared" si="7"/>
        <v>MB</v>
      </c>
      <c r="E19" s="41"/>
      <c r="F19" s="42"/>
      <c r="G19" s="16" t="s">
        <v>289</v>
      </c>
      <c r="H19" s="24" t="str">
        <f ca="1">OFFSET('参加者名簿（一般）'!$B$3,A19,B19)</f>
        <v>渡邊　千迅</v>
      </c>
      <c r="I19" s="32" t="str">
        <f ca="1">OFFSET('参加者名簿（一般）'!$B$3,A19+1,B19)</f>
        <v>豊栄ジュニア</v>
      </c>
      <c r="J19" s="19"/>
      <c r="K19" t="str">
        <f t="shared" ca="1" si="0"/>
        <v>新潟県</v>
      </c>
      <c r="L19">
        <f t="shared" ca="1" si="1"/>
        <v>5</v>
      </c>
      <c r="M19" t="str">
        <f t="shared" ca="1" si="2"/>
        <v>豊栄ジュニア（新潟県）</v>
      </c>
      <c r="N19">
        <f t="shared" ca="1" si="3"/>
        <v>11</v>
      </c>
      <c r="O19" t="str">
        <f t="shared" ca="1" si="4"/>
        <v/>
      </c>
    </row>
    <row r="20" spans="1:15" x14ac:dyDescent="0.15">
      <c r="A20">
        <f t="shared" si="5"/>
        <v>105</v>
      </c>
      <c r="B20">
        <f t="shared" si="6"/>
        <v>12</v>
      </c>
      <c r="C20" s="23">
        <v>18</v>
      </c>
      <c r="D20" s="36" t="str">
        <f t="shared" si="7"/>
        <v>MB</v>
      </c>
      <c r="E20" s="41"/>
      <c r="F20" s="42"/>
      <c r="G20" s="16" t="s">
        <v>307</v>
      </c>
      <c r="H20" s="24" t="str">
        <f ca="1">OFFSET('参加者名簿（一般）'!$B$3,A20,B20)</f>
        <v>渡辺　大智</v>
      </c>
      <c r="I20" s="32" t="str">
        <f ca="1">OFFSET('参加者名簿（一般）'!$B$3,A20+1,B20)</f>
        <v>安曇野ジュニア</v>
      </c>
      <c r="J20" s="19"/>
      <c r="K20" t="str">
        <f t="shared" ca="1" si="0"/>
        <v>長野県</v>
      </c>
      <c r="L20">
        <f t="shared" ca="1" si="1"/>
        <v>5</v>
      </c>
      <c r="M20" t="str">
        <f t="shared" ca="1" si="2"/>
        <v>安曇野ジュニア（長野県）</v>
      </c>
      <c r="N20">
        <f t="shared" ca="1" si="3"/>
        <v>12</v>
      </c>
      <c r="O20" t="str">
        <f t="shared" ca="1" si="4"/>
        <v/>
      </c>
    </row>
    <row r="21" spans="1:15" x14ac:dyDescent="0.15">
      <c r="A21">
        <f t="shared" si="5"/>
        <v>111</v>
      </c>
      <c r="B21">
        <f t="shared" si="6"/>
        <v>12</v>
      </c>
      <c r="C21" s="23">
        <v>19</v>
      </c>
      <c r="D21" s="36" t="str">
        <f t="shared" si="7"/>
        <v>MB</v>
      </c>
      <c r="E21" s="41"/>
      <c r="F21" s="42"/>
      <c r="G21" s="16" t="s">
        <v>325</v>
      </c>
      <c r="H21" s="24" t="str">
        <f ca="1">OFFSET('参加者名簿（一般）'!$B$3,A21,B21)</f>
        <v>櫻井　恵太</v>
      </c>
      <c r="I21" s="32" t="str">
        <f ca="1">OFFSET('参加者名簿（一般）'!$B$3,A21+1,B21)</f>
        <v>富山クラブ</v>
      </c>
      <c r="J21" s="19"/>
      <c r="K21" t="str">
        <f t="shared" ca="1" si="0"/>
        <v>富山県</v>
      </c>
      <c r="L21">
        <f t="shared" ca="1" si="1"/>
        <v>5</v>
      </c>
      <c r="M21" t="str">
        <f t="shared" ca="1" si="2"/>
        <v>富山クラブ（富山県）</v>
      </c>
      <c r="N21">
        <f t="shared" ca="1" si="3"/>
        <v>10</v>
      </c>
      <c r="O21" t="str">
        <f t="shared" ca="1" si="4"/>
        <v/>
      </c>
    </row>
    <row r="22" spans="1:15" x14ac:dyDescent="0.15">
      <c r="A22">
        <f t="shared" si="5"/>
        <v>117</v>
      </c>
      <c r="B22">
        <f t="shared" si="6"/>
        <v>12</v>
      </c>
      <c r="C22" s="23">
        <v>20</v>
      </c>
      <c r="D22" s="36" t="str">
        <f t="shared" si="7"/>
        <v>MB</v>
      </c>
      <c r="E22" s="41"/>
      <c r="F22" s="42"/>
      <c r="G22" s="16" t="s">
        <v>342</v>
      </c>
      <c r="H22" s="24" t="str">
        <f ca="1">OFFSET('参加者名簿（一般）'!$B$3,A22,B22)</f>
        <v>鈴木　瑛大</v>
      </c>
      <c r="I22" s="32" t="str">
        <f ca="1">OFFSET('参加者名簿（一般）'!$B$3,A22+1,B22)</f>
        <v>shinshin</v>
      </c>
      <c r="J22" s="19"/>
      <c r="K22" t="str">
        <f t="shared" ca="1" si="0"/>
        <v>石川県</v>
      </c>
      <c r="L22">
        <f t="shared" ca="1" si="1"/>
        <v>5</v>
      </c>
      <c r="M22" t="str">
        <f t="shared" ca="1" si="2"/>
        <v>shinshin（石川県）</v>
      </c>
      <c r="N22">
        <f t="shared" ca="1" si="3"/>
        <v>13</v>
      </c>
      <c r="O22" t="str">
        <f t="shared" ca="1" si="4"/>
        <v/>
      </c>
    </row>
    <row r="23" spans="1:15" x14ac:dyDescent="0.15">
      <c r="A23">
        <f t="shared" si="5"/>
        <v>123</v>
      </c>
      <c r="B23">
        <f t="shared" si="6"/>
        <v>12</v>
      </c>
      <c r="C23" s="23">
        <v>21</v>
      </c>
      <c r="D23" s="36" t="str">
        <f t="shared" si="7"/>
        <v>MB</v>
      </c>
      <c r="E23" s="41"/>
      <c r="F23" s="42"/>
      <c r="G23" s="16" t="s">
        <v>361</v>
      </c>
      <c r="H23" s="24">
        <f ca="1">OFFSET('参加者名簿（一般）'!$B$3,A23,B23)</f>
        <v>0</v>
      </c>
      <c r="I23" s="32">
        <f ca="1">OFFSET('参加者名簿（一般）'!$B$3,A23+1,B23)</f>
        <v>0</v>
      </c>
      <c r="J23" s="19"/>
      <c r="K23" t="str">
        <f t="shared" ca="1" si="0"/>
        <v/>
      </c>
      <c r="L23">
        <f t="shared" ca="1" si="1"/>
        <v>1</v>
      </c>
      <c r="M23" t="str">
        <f t="shared" ca="1" si="2"/>
        <v>0（福井県）</v>
      </c>
      <c r="N23">
        <f t="shared" ca="1" si="3"/>
        <v>6</v>
      </c>
      <c r="O23" t="str">
        <f t="shared" ca="1" si="4"/>
        <v/>
      </c>
    </row>
    <row r="24" spans="1:15" x14ac:dyDescent="0.15">
      <c r="A24">
        <f t="shared" si="5"/>
        <v>129</v>
      </c>
      <c r="B24">
        <f t="shared" si="6"/>
        <v>12</v>
      </c>
      <c r="C24" s="23">
        <v>22</v>
      </c>
      <c r="D24" s="36" t="str">
        <f t="shared" si="7"/>
        <v>MB</v>
      </c>
      <c r="E24" s="41"/>
      <c r="F24" s="42"/>
      <c r="G24" s="16" t="s">
        <v>374</v>
      </c>
      <c r="H24" s="24" t="str">
        <f ca="1">OFFSET('参加者名簿（一般）'!$B$3,A24,B24)</f>
        <v>内薗那月</v>
      </c>
      <c r="I24" s="32" t="str">
        <f ca="1">OFFSET('参加者名簿（一般）'!$B$3,A24+1,B24)</f>
        <v>島田六合</v>
      </c>
      <c r="J24" s="19"/>
      <c r="K24" t="str">
        <f t="shared" ca="1" si="0"/>
        <v>静岡県</v>
      </c>
      <c r="L24">
        <f t="shared" ca="1" si="1"/>
        <v>4</v>
      </c>
      <c r="M24" t="str">
        <f t="shared" ca="1" si="2"/>
        <v>島田六合（静岡県）</v>
      </c>
      <c r="N24">
        <f t="shared" ca="1" si="3"/>
        <v>9</v>
      </c>
      <c r="O24" t="str">
        <f t="shared" ca="1" si="4"/>
        <v/>
      </c>
    </row>
    <row r="25" spans="1:15" x14ac:dyDescent="0.15">
      <c r="A25">
        <f t="shared" si="5"/>
        <v>135</v>
      </c>
      <c r="B25">
        <f t="shared" si="6"/>
        <v>12</v>
      </c>
      <c r="C25" s="23">
        <v>23</v>
      </c>
      <c r="D25" s="36" t="str">
        <f t="shared" si="7"/>
        <v>MB</v>
      </c>
      <c r="E25" s="41"/>
      <c r="F25" s="42"/>
      <c r="G25" s="16" t="s">
        <v>392</v>
      </c>
      <c r="H25" s="24" t="str">
        <f ca="1">OFFSET('参加者名簿（一般）'!$B$3,A25,B25)</f>
        <v>青山　久都</v>
      </c>
      <c r="I25" s="32" t="str">
        <f ca="1">OFFSET('参加者名簿（一般）'!$B$3,A25+1,B25)</f>
        <v>はりーあっぷ</v>
      </c>
      <c r="J25" s="19"/>
      <c r="K25" t="str">
        <f t="shared" ca="1" si="0"/>
        <v>愛知県</v>
      </c>
      <c r="L25">
        <f t="shared" ca="1" si="1"/>
        <v>5</v>
      </c>
      <c r="M25" t="str">
        <f t="shared" ca="1" si="2"/>
        <v>はりーあっぷ（愛知県）</v>
      </c>
      <c r="N25">
        <f t="shared" ca="1" si="3"/>
        <v>11</v>
      </c>
      <c r="O25" t="str">
        <f t="shared" ca="1" si="4"/>
        <v/>
      </c>
    </row>
    <row r="26" spans="1:15" x14ac:dyDescent="0.15">
      <c r="A26">
        <f t="shared" si="5"/>
        <v>141</v>
      </c>
      <c r="B26">
        <f t="shared" si="6"/>
        <v>12</v>
      </c>
      <c r="C26" s="23">
        <v>24</v>
      </c>
      <c r="D26" s="36" t="str">
        <f t="shared" si="7"/>
        <v>MB</v>
      </c>
      <c r="E26" s="41"/>
      <c r="F26" s="42"/>
      <c r="G26" s="16" t="s">
        <v>409</v>
      </c>
      <c r="H26" s="24" t="str">
        <f ca="1">OFFSET('参加者名簿（一般）'!$B$3,A26,B26)</f>
        <v>鎌田　花道</v>
      </c>
      <c r="I26" s="32" t="str">
        <f ca="1">OFFSET('参加者名簿（一般）'!$B$3,A26+1,B26)</f>
        <v>美翔団ジュニア</v>
      </c>
      <c r="J26" s="19"/>
      <c r="K26" t="str">
        <f t="shared" ca="1" si="0"/>
        <v>三重県</v>
      </c>
      <c r="L26">
        <f t="shared" ca="1" si="1"/>
        <v>5</v>
      </c>
      <c r="M26" t="str">
        <f t="shared" ca="1" si="2"/>
        <v>美翔団ジュニア（三重県）</v>
      </c>
      <c r="N26">
        <f t="shared" ca="1" si="3"/>
        <v>12</v>
      </c>
      <c r="O26" t="str">
        <f t="shared" ca="1" si="4"/>
        <v/>
      </c>
    </row>
    <row r="27" spans="1:15" x14ac:dyDescent="0.15">
      <c r="A27">
        <f t="shared" si="5"/>
        <v>147</v>
      </c>
      <c r="B27">
        <f t="shared" si="6"/>
        <v>12</v>
      </c>
      <c r="C27" s="23">
        <v>25</v>
      </c>
      <c r="D27" s="36" t="str">
        <f t="shared" si="7"/>
        <v>MB</v>
      </c>
      <c r="E27" s="41"/>
      <c r="F27" s="42"/>
      <c r="G27" s="16" t="s">
        <v>427</v>
      </c>
      <c r="H27" s="24" t="str">
        <f ca="1">OFFSET('参加者名簿（一般）'!$B$3,A27,B27)</f>
        <v>松下　慶信</v>
      </c>
      <c r="I27" s="32" t="str">
        <f ca="1">OFFSET('参加者名簿（一般）'!$B$3,A27+1,B27)</f>
        <v>池田町バド少年団</v>
      </c>
      <c r="J27" s="19"/>
      <c r="K27" t="str">
        <f t="shared" ca="1" si="0"/>
        <v>岐阜県</v>
      </c>
      <c r="L27">
        <f t="shared" ca="1" si="1"/>
        <v>5</v>
      </c>
      <c r="M27" t="str">
        <f t="shared" ca="1" si="2"/>
        <v>池田町バド少年団（岐阜県）</v>
      </c>
      <c r="N27">
        <f t="shared" ca="1" si="3"/>
        <v>13</v>
      </c>
      <c r="O27" t="str">
        <f t="shared" ca="1" si="4"/>
        <v/>
      </c>
    </row>
    <row r="28" spans="1:15" x14ac:dyDescent="0.15">
      <c r="A28">
        <f t="shared" si="5"/>
        <v>153</v>
      </c>
      <c r="B28">
        <f t="shared" si="6"/>
        <v>12</v>
      </c>
      <c r="C28" s="23">
        <v>26</v>
      </c>
      <c r="D28" s="36" t="str">
        <f t="shared" si="7"/>
        <v>MB</v>
      </c>
      <c r="E28" s="41"/>
      <c r="F28" s="42"/>
      <c r="G28" s="16" t="s">
        <v>444</v>
      </c>
      <c r="H28" s="24" t="str">
        <f ca="1">OFFSET('参加者名簿（一般）'!$B$3,A28,B28)</f>
        <v>森　健翔</v>
      </c>
      <c r="I28" s="32" t="str">
        <f ca="1">OFFSET('参加者名簿（一般）'!$B$3,A28+1,B28)</f>
        <v>FANATIC</v>
      </c>
      <c r="J28" s="19"/>
      <c r="K28" t="str">
        <f t="shared" ca="1" si="0"/>
        <v>滋賀県</v>
      </c>
      <c r="L28">
        <f t="shared" ca="1" si="1"/>
        <v>4</v>
      </c>
      <c r="M28" t="str">
        <f t="shared" ca="1" si="2"/>
        <v>FANATIC（滋賀県）</v>
      </c>
      <c r="N28">
        <f t="shared" ca="1" si="3"/>
        <v>12</v>
      </c>
      <c r="O28" t="str">
        <f t="shared" ca="1" si="4"/>
        <v/>
      </c>
    </row>
    <row r="29" spans="1:15" x14ac:dyDescent="0.15">
      <c r="A29">
        <f t="shared" si="5"/>
        <v>159</v>
      </c>
      <c r="B29">
        <f t="shared" si="6"/>
        <v>12</v>
      </c>
      <c r="C29" s="23">
        <v>27</v>
      </c>
      <c r="D29" s="36" t="str">
        <f t="shared" si="7"/>
        <v>MB</v>
      </c>
      <c r="E29" s="41"/>
      <c r="F29" s="42"/>
      <c r="G29" s="16" t="s">
        <v>460</v>
      </c>
      <c r="H29" s="24" t="str">
        <f ca="1">OFFSET('参加者名簿（一般）'!$B$3,A29,B29)</f>
        <v>大石 樹生</v>
      </c>
      <c r="I29" s="32" t="str">
        <f ca="1">OFFSET('参加者名簿（一般）'!$B$3,A29+1,B29)</f>
        <v>舞鶴ジュニア</v>
      </c>
      <c r="J29" s="19"/>
      <c r="K29" t="str">
        <f t="shared" ca="1" si="0"/>
        <v>京都府</v>
      </c>
      <c r="L29">
        <f t="shared" ca="1" si="1"/>
        <v>5</v>
      </c>
      <c r="M29" t="str">
        <f t="shared" ca="1" si="2"/>
        <v>舞鶴ジュニア（京都府）</v>
      </c>
      <c r="N29">
        <f t="shared" ca="1" si="3"/>
        <v>11</v>
      </c>
      <c r="O29" t="str">
        <f t="shared" ca="1" si="4"/>
        <v/>
      </c>
    </row>
    <row r="30" spans="1:15" x14ac:dyDescent="0.15">
      <c r="A30">
        <f t="shared" si="5"/>
        <v>165</v>
      </c>
      <c r="B30">
        <f t="shared" si="6"/>
        <v>12</v>
      </c>
      <c r="C30" s="23">
        <v>28</v>
      </c>
      <c r="D30" s="36" t="str">
        <f t="shared" si="7"/>
        <v>MB</v>
      </c>
      <c r="E30" s="41"/>
      <c r="F30" s="42"/>
      <c r="G30" s="16" t="s">
        <v>478</v>
      </c>
      <c r="H30" s="24" t="str">
        <f ca="1">OFFSET('参加者名簿（一般）'!$B$3,A30,B30)</f>
        <v>小野口　蒼良</v>
      </c>
      <c r="I30" s="32" t="str">
        <f ca="1">OFFSET('参加者名簿（一般）'!$B$3,A30+1,B30)</f>
        <v>イーグレット</v>
      </c>
      <c r="J30" s="19"/>
      <c r="K30" t="str">
        <f t="shared" ca="1" si="0"/>
        <v>大阪府</v>
      </c>
      <c r="L30">
        <f t="shared" ca="1" si="1"/>
        <v>6</v>
      </c>
      <c r="M30" t="str">
        <f t="shared" ca="1" si="2"/>
        <v>イーグレット（大阪府）</v>
      </c>
      <c r="N30">
        <f t="shared" ca="1" si="3"/>
        <v>11</v>
      </c>
      <c r="O30" t="str">
        <f t="shared" ca="1" si="4"/>
        <v/>
      </c>
    </row>
    <row r="31" spans="1:15" x14ac:dyDescent="0.15">
      <c r="A31">
        <f t="shared" si="5"/>
        <v>171</v>
      </c>
      <c r="B31">
        <f t="shared" si="6"/>
        <v>12</v>
      </c>
      <c r="C31" s="23">
        <v>29</v>
      </c>
      <c r="D31" s="36" t="str">
        <f t="shared" si="7"/>
        <v>MB</v>
      </c>
      <c r="E31" s="41"/>
      <c r="F31" s="42"/>
      <c r="G31" s="16" t="s">
        <v>495</v>
      </c>
      <c r="H31" s="24" t="str">
        <f ca="1">OFFSET('参加者名簿（一般）'!$B$3,A31,B31)</f>
        <v>田中 陽大</v>
      </c>
      <c r="I31" s="32" t="str">
        <f ca="1">OFFSET('参加者名簿（一般）'!$B$3,A31+1,B31)</f>
        <v>Innocent</v>
      </c>
      <c r="J31" s="19"/>
      <c r="K31" t="str">
        <f t="shared" ca="1" si="0"/>
        <v>兵庫県</v>
      </c>
      <c r="L31">
        <f t="shared" ca="1" si="1"/>
        <v>5</v>
      </c>
      <c r="M31" t="str">
        <f t="shared" ca="1" si="2"/>
        <v>Innocent（兵庫県）</v>
      </c>
      <c r="N31">
        <f t="shared" ca="1" si="3"/>
        <v>13</v>
      </c>
      <c r="O31" t="str">
        <f t="shared" ca="1" si="4"/>
        <v/>
      </c>
    </row>
    <row r="32" spans="1:15" x14ac:dyDescent="0.15">
      <c r="A32">
        <f t="shared" si="5"/>
        <v>177</v>
      </c>
      <c r="B32">
        <f t="shared" si="6"/>
        <v>12</v>
      </c>
      <c r="C32" s="23">
        <v>30</v>
      </c>
      <c r="D32" s="36" t="str">
        <f t="shared" si="7"/>
        <v>MB</v>
      </c>
      <c r="E32" s="41"/>
      <c r="F32" s="42"/>
      <c r="G32" s="16" t="s">
        <v>513</v>
      </c>
      <c r="H32" s="24" t="str">
        <f ca="1">OFFSET('参加者名簿（一般）'!$B$3,A32,B32)</f>
        <v>宮城　悠</v>
      </c>
      <c r="I32" s="32" t="str">
        <f ca="1">OFFSET('参加者名簿（一般）'!$B$3,A32+1,B32)</f>
        <v>當麻バド部</v>
      </c>
      <c r="J32" s="19"/>
      <c r="K32" t="str">
        <f t="shared" ca="1" si="0"/>
        <v>奈良県</v>
      </c>
      <c r="L32">
        <f t="shared" ca="1" si="1"/>
        <v>4</v>
      </c>
      <c r="M32" t="str">
        <f t="shared" ca="1" si="2"/>
        <v>當麻バド部（奈良県）</v>
      </c>
      <c r="N32">
        <f t="shared" ca="1" si="3"/>
        <v>10</v>
      </c>
      <c r="O32" t="str">
        <f t="shared" ca="1" si="4"/>
        <v/>
      </c>
    </row>
    <row r="33" spans="1:15" x14ac:dyDescent="0.15">
      <c r="A33">
        <f t="shared" si="5"/>
        <v>183</v>
      </c>
      <c r="B33">
        <f t="shared" si="6"/>
        <v>12</v>
      </c>
      <c r="C33" s="23">
        <v>31</v>
      </c>
      <c r="D33" s="36" t="str">
        <f t="shared" si="7"/>
        <v>MB</v>
      </c>
      <c r="E33" s="41"/>
      <c r="F33" s="42"/>
      <c r="G33" s="16" t="s">
        <v>532</v>
      </c>
      <c r="H33" s="24" t="str">
        <f ca="1">OFFSET('参加者名簿（一般）'!$B$3,A33,B33)</f>
        <v>寺西　和雲</v>
      </c>
      <c r="I33" s="32" t="str">
        <f ca="1">OFFSET('参加者名簿（一般）'!$B$3,A33+1,B33)</f>
        <v>岩出市少年団</v>
      </c>
      <c r="J33" s="19"/>
      <c r="K33" t="str">
        <f t="shared" ca="1" si="0"/>
        <v>和歌山県</v>
      </c>
      <c r="L33">
        <f t="shared" ca="1" si="1"/>
        <v>5</v>
      </c>
      <c r="M33" t="str">
        <f t="shared" ca="1" si="2"/>
        <v>岩出市少年団（和歌山県）</v>
      </c>
      <c r="N33">
        <f t="shared" ca="1" si="3"/>
        <v>12</v>
      </c>
      <c r="O33" t="str">
        <f t="shared" ca="1" si="4"/>
        <v/>
      </c>
    </row>
    <row r="34" spans="1:15" x14ac:dyDescent="0.15">
      <c r="A34">
        <f t="shared" si="5"/>
        <v>189</v>
      </c>
      <c r="B34">
        <f t="shared" si="6"/>
        <v>12</v>
      </c>
      <c r="C34" s="23">
        <v>32</v>
      </c>
      <c r="D34" s="36" t="str">
        <f t="shared" si="7"/>
        <v>MB</v>
      </c>
      <c r="E34" s="41"/>
      <c r="F34" s="42"/>
      <c r="G34" s="16" t="s">
        <v>546</v>
      </c>
      <c r="H34" s="24">
        <f ca="1">OFFSET('参加者名簿（一般）'!$B$3,A34,B34)</f>
        <v>0</v>
      </c>
      <c r="I34" s="32">
        <f ca="1">OFFSET('参加者名簿（一般）'!$B$3,A34+1,B34)</f>
        <v>0</v>
      </c>
      <c r="J34" s="19"/>
      <c r="K34" t="str">
        <f t="shared" ca="1" si="0"/>
        <v/>
      </c>
      <c r="L34">
        <f t="shared" ca="1" si="1"/>
        <v>1</v>
      </c>
      <c r="M34" t="str">
        <f t="shared" ca="1" si="2"/>
        <v>0（鳥取県）</v>
      </c>
      <c r="N34">
        <f t="shared" ca="1" si="3"/>
        <v>6</v>
      </c>
      <c r="O34" t="str">
        <f t="shared" ca="1" si="4"/>
        <v/>
      </c>
    </row>
    <row r="35" spans="1:15" x14ac:dyDescent="0.15">
      <c r="A35">
        <f t="shared" si="5"/>
        <v>195</v>
      </c>
      <c r="B35">
        <f t="shared" si="6"/>
        <v>12</v>
      </c>
      <c r="C35" s="23">
        <v>33</v>
      </c>
      <c r="D35" s="36" t="str">
        <f t="shared" si="7"/>
        <v>MB</v>
      </c>
      <c r="E35" s="41"/>
      <c r="F35" s="42"/>
      <c r="G35" s="16" t="s">
        <v>553</v>
      </c>
      <c r="H35" s="24" t="str">
        <f ca="1">OFFSET('参加者名簿（一般）'!$B$3,A35,B35)</f>
        <v>福島　有晟</v>
      </c>
      <c r="I35" s="32" t="str">
        <f ca="1">OFFSET('参加者名簿（一般）'!$B$3,A35+1,B35)</f>
        <v>古賀道場</v>
      </c>
      <c r="J35" s="19"/>
      <c r="K35" t="str">
        <f t="shared" ca="1" si="0"/>
        <v>島根県</v>
      </c>
      <c r="L35">
        <f t="shared" ca="1" si="1"/>
        <v>5</v>
      </c>
      <c r="M35" t="str">
        <f t="shared" ca="1" si="2"/>
        <v>古賀道場（島根県）</v>
      </c>
      <c r="N35">
        <f t="shared" ca="1" si="3"/>
        <v>9</v>
      </c>
      <c r="O35" t="str">
        <f t="shared" ca="1" si="4"/>
        <v/>
      </c>
    </row>
    <row r="36" spans="1:15" x14ac:dyDescent="0.15">
      <c r="A36">
        <f t="shared" si="5"/>
        <v>201</v>
      </c>
      <c r="B36">
        <f t="shared" si="6"/>
        <v>12</v>
      </c>
      <c r="C36" s="23">
        <v>34</v>
      </c>
      <c r="D36" s="36" t="str">
        <f t="shared" si="7"/>
        <v>MB</v>
      </c>
      <c r="E36" s="41"/>
      <c r="F36" s="42"/>
      <c r="G36" s="16" t="s">
        <v>568</v>
      </c>
      <c r="H36" s="24" t="str">
        <f ca="1">OFFSET('参加者名簿（一般）'!$B$3,A36,B36)</f>
        <v>小谷　龍生</v>
      </c>
      <c r="I36" s="32" t="str">
        <f ca="1">OFFSET('参加者名簿（一般）'!$B$3,A36+1,B36)</f>
        <v>永井クラブ</v>
      </c>
      <c r="J36" s="19"/>
      <c r="K36" t="str">
        <f t="shared" ca="1" si="0"/>
        <v>岡山県</v>
      </c>
      <c r="L36">
        <f t="shared" ca="1" si="1"/>
        <v>5</v>
      </c>
      <c r="M36" t="str">
        <f t="shared" ca="1" si="2"/>
        <v>永井クラブ（岡山県）</v>
      </c>
      <c r="N36">
        <f t="shared" ca="1" si="3"/>
        <v>10</v>
      </c>
      <c r="O36" t="str">
        <f t="shared" ca="1" si="4"/>
        <v/>
      </c>
    </row>
    <row r="37" spans="1:15" x14ac:dyDescent="0.15">
      <c r="A37">
        <f t="shared" si="5"/>
        <v>207</v>
      </c>
      <c r="B37">
        <f t="shared" si="6"/>
        <v>12</v>
      </c>
      <c r="C37" s="23">
        <v>35</v>
      </c>
      <c r="D37" s="36" t="str">
        <f t="shared" si="7"/>
        <v>MB</v>
      </c>
      <c r="E37" s="41"/>
      <c r="F37" s="42"/>
      <c r="G37" s="16" t="s">
        <v>585</v>
      </c>
      <c r="H37" s="24" t="str">
        <f ca="1">OFFSET('参加者名簿（一般）'!$B$3,A37,B37)</f>
        <v>武田　樹</v>
      </c>
      <c r="I37" s="32" t="str">
        <f ca="1">OFFSET('参加者名簿（一般）'!$B$3,A37+1,B37)</f>
        <v>東野SBC</v>
      </c>
      <c r="J37" s="19"/>
      <c r="K37" t="str">
        <f t="shared" ca="1" si="0"/>
        <v>広島県</v>
      </c>
      <c r="L37">
        <f t="shared" ca="1" si="1"/>
        <v>4</v>
      </c>
      <c r="M37" t="str">
        <f t="shared" ca="1" si="2"/>
        <v>東野SBC（広島県）</v>
      </c>
      <c r="N37">
        <f t="shared" ca="1" si="3"/>
        <v>10</v>
      </c>
      <c r="O37" t="str">
        <f t="shared" ca="1" si="4"/>
        <v/>
      </c>
    </row>
    <row r="38" spans="1:15" x14ac:dyDescent="0.15">
      <c r="A38">
        <f t="shared" si="5"/>
        <v>213</v>
      </c>
      <c r="B38">
        <f t="shared" si="6"/>
        <v>12</v>
      </c>
      <c r="C38" s="23">
        <v>36</v>
      </c>
      <c r="D38" s="36" t="str">
        <f t="shared" si="7"/>
        <v>MB</v>
      </c>
      <c r="E38" s="41"/>
      <c r="F38" s="42"/>
      <c r="G38" s="16" t="s">
        <v>600</v>
      </c>
      <c r="H38" s="24" t="str">
        <f ca="1">OFFSET('参加者名簿（一般）'!$B$3,A38,B38)</f>
        <v>吉川　稜馬</v>
      </c>
      <c r="I38" s="32" t="str">
        <f ca="1">OFFSET('参加者名簿（一般）'!$B$3,A38+1,B38)</f>
        <v>柳井JBC</v>
      </c>
      <c r="J38" s="19"/>
      <c r="K38" t="str">
        <f t="shared" ca="1" si="0"/>
        <v>山口県</v>
      </c>
      <c r="L38">
        <f t="shared" ca="1" si="1"/>
        <v>5</v>
      </c>
      <c r="M38" t="str">
        <f t="shared" ca="1" si="2"/>
        <v>柳井JBC（山口県）</v>
      </c>
      <c r="N38">
        <f t="shared" ca="1" si="3"/>
        <v>10</v>
      </c>
      <c r="O38" t="str">
        <f t="shared" ca="1" si="4"/>
        <v/>
      </c>
    </row>
    <row r="39" spans="1:15" x14ac:dyDescent="0.15">
      <c r="A39">
        <f t="shared" si="5"/>
        <v>219</v>
      </c>
      <c r="B39">
        <f t="shared" si="6"/>
        <v>12</v>
      </c>
      <c r="C39" s="23">
        <v>37</v>
      </c>
      <c r="D39" s="36" t="str">
        <f t="shared" si="7"/>
        <v>MB</v>
      </c>
      <c r="E39" s="41"/>
      <c r="F39" s="42"/>
      <c r="G39" s="16" t="s">
        <v>618</v>
      </c>
      <c r="H39" s="24" t="str">
        <f ca="1">OFFSET('参加者名簿（一般）'!$B$3,A39,B39)</f>
        <v>山下　湊登</v>
      </c>
      <c r="I39" s="32" t="str">
        <f ca="1">OFFSET('参加者名簿（一般）'!$B$3,A39+1,B39)</f>
        <v>古高松</v>
      </c>
      <c r="J39" s="19"/>
      <c r="K39" t="str">
        <f t="shared" ca="1" si="0"/>
        <v>香川県</v>
      </c>
      <c r="L39">
        <f t="shared" ca="1" si="1"/>
        <v>5</v>
      </c>
      <c r="M39" t="str">
        <f t="shared" ca="1" si="2"/>
        <v>古高松（香川県）</v>
      </c>
      <c r="N39">
        <f t="shared" ca="1" si="3"/>
        <v>8</v>
      </c>
      <c r="O39" t="str">
        <f t="shared" ca="1" si="4"/>
        <v/>
      </c>
    </row>
    <row r="40" spans="1:15" x14ac:dyDescent="0.15">
      <c r="A40">
        <f t="shared" si="5"/>
        <v>225</v>
      </c>
      <c r="B40">
        <f t="shared" si="6"/>
        <v>12</v>
      </c>
      <c r="C40" s="23">
        <v>38</v>
      </c>
      <c r="D40" s="36" t="str">
        <f t="shared" si="7"/>
        <v>MB</v>
      </c>
      <c r="E40" s="41"/>
      <c r="F40" s="42"/>
      <c r="G40" s="16" t="s">
        <v>633</v>
      </c>
      <c r="H40" s="24" t="str">
        <f ca="1">OFFSET('参加者名簿（一般）'!$B$3,A40,B40)</f>
        <v>和田 健吾</v>
      </c>
      <c r="I40" s="32" t="str">
        <f ca="1">OFFSET('参加者名簿（一般）'!$B$3,A40+1,B40)</f>
        <v>北島Bambi</v>
      </c>
      <c r="J40" s="19"/>
      <c r="K40" t="str">
        <f t="shared" ca="1" si="0"/>
        <v>徳島県</v>
      </c>
      <c r="L40">
        <f t="shared" ca="1" si="1"/>
        <v>5</v>
      </c>
      <c r="M40" t="str">
        <f t="shared" ca="1" si="2"/>
        <v>北島Bambi（徳島県）</v>
      </c>
      <c r="N40">
        <f t="shared" ca="1" si="3"/>
        <v>12</v>
      </c>
      <c r="O40" t="str">
        <f t="shared" ca="1" si="4"/>
        <v/>
      </c>
    </row>
    <row r="41" spans="1:15" x14ac:dyDescent="0.15">
      <c r="A41">
        <f t="shared" si="5"/>
        <v>231</v>
      </c>
      <c r="B41">
        <f t="shared" si="6"/>
        <v>12</v>
      </c>
      <c r="C41" s="23">
        <v>39</v>
      </c>
      <c r="D41" s="36" t="str">
        <f t="shared" si="7"/>
        <v>MB</v>
      </c>
      <c r="E41" s="41"/>
      <c r="F41" s="42"/>
      <c r="G41" s="16" t="s">
        <v>650</v>
      </c>
      <c r="H41" s="24" t="str">
        <f ca="1">OFFSET('参加者名簿（一般）'!$B$3,A41,B41)</f>
        <v>渡部　峻</v>
      </c>
      <c r="I41" s="32" t="str">
        <f ca="1">OFFSET('参加者名簿（一般）'!$B$3,A41+1,B41)</f>
        <v>神郷JBC</v>
      </c>
      <c r="J41" s="19"/>
      <c r="K41" t="str">
        <f t="shared" ca="1" si="0"/>
        <v>愛媛県</v>
      </c>
      <c r="L41">
        <f t="shared" ca="1" si="1"/>
        <v>4</v>
      </c>
      <c r="M41" t="str">
        <f t="shared" ca="1" si="2"/>
        <v>神郷JBC（愛媛県）</v>
      </c>
      <c r="N41">
        <f t="shared" ca="1" si="3"/>
        <v>10</v>
      </c>
      <c r="O41" t="str">
        <f t="shared" ca="1" si="4"/>
        <v/>
      </c>
    </row>
    <row r="42" spans="1:15" x14ac:dyDescent="0.15">
      <c r="A42">
        <f t="shared" si="5"/>
        <v>237</v>
      </c>
      <c r="B42">
        <f t="shared" si="6"/>
        <v>12</v>
      </c>
      <c r="C42" s="23">
        <v>40</v>
      </c>
      <c r="D42" s="36" t="str">
        <f t="shared" si="7"/>
        <v>MB</v>
      </c>
      <c r="E42" s="41"/>
      <c r="F42" s="42"/>
      <c r="G42" s="16" t="s">
        <v>667</v>
      </c>
      <c r="H42" s="24" t="str">
        <f ca="1">OFFSET('参加者名簿（一般）'!$B$3,A42,B42)</f>
        <v>竹村　侑真</v>
      </c>
      <c r="I42" s="32" t="str">
        <f ca="1">OFFSET('参加者名簿（一般）'!$B$3,A42+1,B42)</f>
        <v>スカイブルー</v>
      </c>
      <c r="J42" s="19"/>
      <c r="K42" t="str">
        <f t="shared" ca="1" si="0"/>
        <v>高知県</v>
      </c>
      <c r="L42">
        <f t="shared" ca="1" si="1"/>
        <v>5</v>
      </c>
      <c r="M42" t="str">
        <f t="shared" ca="1" si="2"/>
        <v>スカイブルー（高知県）</v>
      </c>
      <c r="N42">
        <f t="shared" ca="1" si="3"/>
        <v>11</v>
      </c>
      <c r="O42" t="str">
        <f t="shared" ca="1" si="4"/>
        <v/>
      </c>
    </row>
    <row r="43" spans="1:15" x14ac:dyDescent="0.15">
      <c r="A43">
        <f t="shared" si="5"/>
        <v>243</v>
      </c>
      <c r="B43">
        <f t="shared" si="6"/>
        <v>12</v>
      </c>
      <c r="C43" s="23">
        <v>41</v>
      </c>
      <c r="D43" s="36" t="str">
        <f t="shared" si="7"/>
        <v>MB</v>
      </c>
      <c r="E43" s="41"/>
      <c r="F43" s="42"/>
      <c r="G43" s="16" t="s">
        <v>683</v>
      </c>
      <c r="H43" s="24" t="str">
        <f ca="1">OFFSET('参加者名簿（一般）'!$B$3,A43,B43)</f>
        <v>古泉 佑翔</v>
      </c>
      <c r="I43" s="32" t="str">
        <f ca="1">OFFSET('参加者名簿（一般）'!$B$3,A43+1,B43)</f>
        <v>岡垣ジュニア</v>
      </c>
      <c r="J43" s="19"/>
      <c r="K43" t="str">
        <f t="shared" ca="1" si="0"/>
        <v>福岡県</v>
      </c>
      <c r="L43">
        <f t="shared" ca="1" si="1"/>
        <v>5</v>
      </c>
      <c r="M43" t="str">
        <f t="shared" ca="1" si="2"/>
        <v>岡垣ジュニア（福岡県）</v>
      </c>
      <c r="N43">
        <f t="shared" ca="1" si="3"/>
        <v>11</v>
      </c>
      <c r="O43" t="str">
        <f t="shared" ca="1" si="4"/>
        <v/>
      </c>
    </row>
    <row r="44" spans="1:15" x14ac:dyDescent="0.15">
      <c r="A44">
        <f t="shared" si="5"/>
        <v>249</v>
      </c>
      <c r="B44">
        <f t="shared" si="6"/>
        <v>12</v>
      </c>
      <c r="C44" s="23">
        <v>42</v>
      </c>
      <c r="D44" s="36" t="str">
        <f t="shared" si="7"/>
        <v>MB</v>
      </c>
      <c r="E44" s="41"/>
      <c r="F44" s="42"/>
      <c r="G44" s="16" t="s">
        <v>700</v>
      </c>
      <c r="H44" s="24">
        <f ca="1">OFFSET('参加者名簿（一般）'!$B$3,A44,B44)</f>
        <v>0</v>
      </c>
      <c r="I44" s="32">
        <f ca="1">OFFSET('参加者名簿（一般）'!$B$3,A44+1,B44)</f>
        <v>0</v>
      </c>
      <c r="J44" s="19"/>
      <c r="K44" t="str">
        <f t="shared" ca="1" si="0"/>
        <v/>
      </c>
      <c r="L44">
        <f t="shared" ca="1" si="1"/>
        <v>1</v>
      </c>
      <c r="M44" t="str">
        <f t="shared" ca="1" si="2"/>
        <v>0（佐賀県）</v>
      </c>
      <c r="N44">
        <f t="shared" ca="1" si="3"/>
        <v>6</v>
      </c>
      <c r="O44" t="str">
        <f t="shared" ca="1" si="4"/>
        <v/>
      </c>
    </row>
    <row r="45" spans="1:15" x14ac:dyDescent="0.15">
      <c r="A45">
        <f t="shared" si="5"/>
        <v>255</v>
      </c>
      <c r="B45">
        <f t="shared" si="6"/>
        <v>12</v>
      </c>
      <c r="C45" s="23">
        <v>43</v>
      </c>
      <c r="D45" s="36" t="str">
        <f t="shared" si="7"/>
        <v>MB</v>
      </c>
      <c r="E45" s="41"/>
      <c r="F45" s="42"/>
      <c r="G45" s="16" t="s">
        <v>710</v>
      </c>
      <c r="H45" s="24" t="str">
        <f ca="1">OFFSET('参加者名簿（一般）'!$B$3,A45,B45)</f>
        <v>山本 創覇</v>
      </c>
      <c r="I45" s="32" t="str">
        <f ca="1">OFFSET('参加者名簿（一般）'!$B$3,A45+1,B45)</f>
        <v>あたごBC</v>
      </c>
      <c r="J45" s="19"/>
      <c r="K45" t="str">
        <f t="shared" ca="1" si="0"/>
        <v>長崎県</v>
      </c>
      <c r="L45">
        <f t="shared" ca="1" si="1"/>
        <v>5</v>
      </c>
      <c r="M45" t="str">
        <f t="shared" ca="1" si="2"/>
        <v>あたごBC（長崎県）</v>
      </c>
      <c r="N45">
        <f t="shared" ca="1" si="3"/>
        <v>10</v>
      </c>
      <c r="O45" t="str">
        <f t="shared" ca="1" si="4"/>
        <v/>
      </c>
    </row>
    <row r="46" spans="1:15" x14ac:dyDescent="0.15">
      <c r="A46">
        <f t="shared" si="5"/>
        <v>261</v>
      </c>
      <c r="B46">
        <f t="shared" si="6"/>
        <v>12</v>
      </c>
      <c r="C46" s="23">
        <v>44</v>
      </c>
      <c r="D46" s="36" t="str">
        <f t="shared" si="7"/>
        <v>MB</v>
      </c>
      <c r="E46" s="41"/>
      <c r="F46" s="42"/>
      <c r="G46" s="16" t="s">
        <v>728</v>
      </c>
      <c r="H46" s="24" t="str">
        <f ca="1">OFFSET('参加者名簿（一般）'!$B$3,A46,B46)</f>
        <v>横澤　明季</v>
      </c>
      <c r="I46" s="32" t="str">
        <f ca="1">OFFSET('参加者名簿（一般）'!$B$3,A46+1,B46)</f>
        <v>IKEスクール</v>
      </c>
      <c r="J46" s="19"/>
      <c r="K46" t="str">
        <f t="shared" ca="1" si="0"/>
        <v>大分県</v>
      </c>
      <c r="L46">
        <f t="shared" ca="1" si="1"/>
        <v>5</v>
      </c>
      <c r="M46" t="str">
        <f t="shared" ca="1" si="2"/>
        <v>IKEスクール（大分県）</v>
      </c>
      <c r="N46">
        <f t="shared" ca="1" si="3"/>
        <v>12</v>
      </c>
      <c r="O46" t="str">
        <f t="shared" ca="1" si="4"/>
        <v/>
      </c>
    </row>
    <row r="47" spans="1:15" x14ac:dyDescent="0.15">
      <c r="A47">
        <f t="shared" si="5"/>
        <v>267</v>
      </c>
      <c r="B47">
        <f t="shared" si="6"/>
        <v>12</v>
      </c>
      <c r="C47" s="23">
        <v>45</v>
      </c>
      <c r="D47" s="36" t="str">
        <f t="shared" si="7"/>
        <v>MB</v>
      </c>
      <c r="E47" s="41"/>
      <c r="F47" s="42"/>
      <c r="G47" s="16" t="s">
        <v>746</v>
      </c>
      <c r="H47" s="24" t="str">
        <f ca="1">OFFSET('参加者名簿（一般）'!$B$3,A47,B47)</f>
        <v>甲斐　羽槻</v>
      </c>
      <c r="I47" s="32" t="str">
        <f ca="1">OFFSET('参加者名簿（一般）'!$B$3,A47+1,B47)</f>
        <v>藤田研究所</v>
      </c>
      <c r="J47" s="19"/>
      <c r="K47" t="str">
        <f t="shared" ca="1" si="0"/>
        <v>宮崎県</v>
      </c>
      <c r="L47">
        <f t="shared" ca="1" si="1"/>
        <v>5</v>
      </c>
      <c r="M47" t="str">
        <f t="shared" ca="1" si="2"/>
        <v>藤田研究所（宮崎県）</v>
      </c>
      <c r="N47">
        <f t="shared" ca="1" si="3"/>
        <v>10</v>
      </c>
      <c r="O47" t="str">
        <f t="shared" ca="1" si="4"/>
        <v/>
      </c>
    </row>
    <row r="48" spans="1:15" x14ac:dyDescent="0.15">
      <c r="A48">
        <f t="shared" si="5"/>
        <v>273</v>
      </c>
      <c r="B48">
        <f t="shared" si="6"/>
        <v>12</v>
      </c>
      <c r="C48" s="23">
        <v>46</v>
      </c>
      <c r="D48" s="36" t="str">
        <f t="shared" si="7"/>
        <v>MB</v>
      </c>
      <c r="E48" s="41"/>
      <c r="F48" s="42"/>
      <c r="G48" s="16" t="s">
        <v>763</v>
      </c>
      <c r="H48" s="24" t="str">
        <f ca="1">OFFSET('参加者名簿（一般）'!$B$3,A48,B48)</f>
        <v>石原 栄弥</v>
      </c>
      <c r="I48" s="32" t="str">
        <f ca="1">OFFSET('参加者名簿（一般）'!$B$3,A48+1,B48)</f>
        <v>川内ジュニア</v>
      </c>
      <c r="J48" s="19"/>
      <c r="K48" t="str">
        <f t="shared" ca="1" si="0"/>
        <v>鹿児島県</v>
      </c>
      <c r="L48">
        <f t="shared" ca="1" si="1"/>
        <v>5</v>
      </c>
      <c r="M48" t="str">
        <f t="shared" ca="1" si="2"/>
        <v>川内ジュニア（鹿児島県）</v>
      </c>
      <c r="N48">
        <f t="shared" ca="1" si="3"/>
        <v>12</v>
      </c>
      <c r="O48" t="str">
        <f t="shared" ca="1" si="4"/>
        <v/>
      </c>
    </row>
    <row r="49" spans="1:15" x14ac:dyDescent="0.15">
      <c r="A49">
        <f t="shared" si="5"/>
        <v>279</v>
      </c>
      <c r="B49">
        <f t="shared" si="6"/>
        <v>12</v>
      </c>
      <c r="C49" s="23">
        <v>47</v>
      </c>
      <c r="D49" s="36" t="str">
        <f t="shared" si="7"/>
        <v>MB</v>
      </c>
      <c r="E49" s="41"/>
      <c r="F49" s="42"/>
      <c r="G49" s="16" t="s">
        <v>780</v>
      </c>
      <c r="H49" s="24" t="str">
        <f ca="1">OFFSET('参加者名簿（一般）'!$B$3,A49,B49)</f>
        <v>大城友瀬</v>
      </c>
      <c r="I49" s="32" t="str">
        <f ca="1">OFFSET('参加者名簿（一般）'!$B$3,A49+1,B49)</f>
        <v>美東フレンズ</v>
      </c>
      <c r="J49" s="19"/>
      <c r="K49" t="str">
        <f t="shared" ca="1" si="0"/>
        <v>沖縄県</v>
      </c>
      <c r="L49">
        <f t="shared" ca="1" si="1"/>
        <v>4</v>
      </c>
      <c r="M49" t="str">
        <f t="shared" ca="1" si="2"/>
        <v>美東フレンズ（沖縄県）</v>
      </c>
      <c r="N49">
        <f t="shared" ca="1" si="3"/>
        <v>11</v>
      </c>
      <c r="O49" t="str">
        <f t="shared" ca="1" si="4"/>
        <v/>
      </c>
    </row>
    <row r="50" spans="1:15" x14ac:dyDescent="0.15">
      <c r="A50">
        <f t="shared" si="5"/>
        <v>285</v>
      </c>
      <c r="B50">
        <f t="shared" si="6"/>
        <v>12</v>
      </c>
      <c r="C50" s="23">
        <v>48</v>
      </c>
      <c r="D50" s="36" t="str">
        <f t="shared" si="7"/>
        <v>MB</v>
      </c>
      <c r="E50" s="41"/>
      <c r="F50" s="42"/>
      <c r="G50" s="16" t="s">
        <v>798</v>
      </c>
      <c r="H50" s="24" t="str">
        <f ca="1">OFFSET('参加者名簿（一般）'!$B$3,A50,B50)</f>
        <v>坂田　剣士朗</v>
      </c>
      <c r="I50" s="32" t="str">
        <f ca="1">OFFSET('参加者名簿（一般）'!$B$3,A50+1,B50)</f>
        <v>山ノ内ジュニア</v>
      </c>
      <c r="J50" s="19"/>
      <c r="K50" t="str">
        <f t="shared" ca="1" si="0"/>
        <v>熊本県</v>
      </c>
      <c r="L50">
        <f t="shared" ca="1" si="1"/>
        <v>6</v>
      </c>
      <c r="M50" t="str">
        <f t="shared" ca="1" si="2"/>
        <v>山ノ内ジュニア（熊本県）</v>
      </c>
      <c r="N50">
        <f t="shared" ca="1" si="3"/>
        <v>12</v>
      </c>
      <c r="O50" t="str">
        <f t="shared" ca="1" si="4"/>
        <v/>
      </c>
    </row>
    <row r="51" spans="1:15" ht="14.25" thickBot="1" x14ac:dyDescent="0.2">
      <c r="A51">
        <f t="shared" si="5"/>
        <v>291</v>
      </c>
      <c r="B51">
        <f t="shared" si="6"/>
        <v>12</v>
      </c>
      <c r="C51" s="20">
        <v>49</v>
      </c>
      <c r="D51" s="50" t="str">
        <f t="shared" si="7"/>
        <v>MB</v>
      </c>
      <c r="E51" s="51"/>
      <c r="F51" s="52"/>
      <c r="G51" s="21" t="s">
        <v>798</v>
      </c>
      <c r="H51" s="21" t="str">
        <f ca="1">OFFSET('参加者名簿（一般）'!$B$3,A51,B51)</f>
        <v>堀口　日茉莉</v>
      </c>
      <c r="I51" s="53" t="str">
        <f ca="1">OFFSET('参加者名簿（一般）'!$B$3,A51+1,B51)</f>
        <v>植柳ジュニア</v>
      </c>
      <c r="J51" s="22"/>
      <c r="K51" t="str">
        <f t="shared" ca="1" si="0"/>
        <v>熊本県</v>
      </c>
      <c r="L51">
        <f t="shared" ca="1" si="1"/>
        <v>6</v>
      </c>
      <c r="M51" t="str">
        <f t="shared" ca="1" si="2"/>
        <v>植柳ジュニア（熊本県）</v>
      </c>
      <c r="N51">
        <f t="shared" ca="1" si="3"/>
        <v>11</v>
      </c>
      <c r="O51" t="str">
        <f t="shared" ca="1" si="4"/>
        <v/>
      </c>
    </row>
    <row r="52" spans="1:15" x14ac:dyDescent="0.15">
      <c r="L52">
        <f t="shared" si="1"/>
        <v>0</v>
      </c>
      <c r="M52" t="str">
        <f t="shared" si="2"/>
        <v>（）</v>
      </c>
      <c r="N52">
        <f t="shared" si="3"/>
        <v>2</v>
      </c>
      <c r="O52" t="str">
        <f t="shared" si="4"/>
        <v/>
      </c>
    </row>
    <row r="53" spans="1:15" x14ac:dyDescent="0.15">
      <c r="L53">
        <f t="shared" si="1"/>
        <v>0</v>
      </c>
      <c r="M53" t="str">
        <f t="shared" si="2"/>
        <v>（）</v>
      </c>
      <c r="N53">
        <f t="shared" si="3"/>
        <v>2</v>
      </c>
      <c r="O53" t="str">
        <f t="shared" si="4"/>
        <v/>
      </c>
    </row>
    <row r="54" spans="1:15" x14ac:dyDescent="0.15">
      <c r="L54">
        <f t="shared" si="1"/>
        <v>0</v>
      </c>
      <c r="M54" t="str">
        <f t="shared" si="2"/>
        <v>（）</v>
      </c>
      <c r="N54">
        <f t="shared" si="3"/>
        <v>2</v>
      </c>
      <c r="O54" t="str">
        <f t="shared" si="4"/>
        <v/>
      </c>
    </row>
    <row r="55" spans="1:15" x14ac:dyDescent="0.15">
      <c r="L55">
        <f t="shared" si="1"/>
        <v>0</v>
      </c>
      <c r="M55" t="str">
        <f t="shared" si="2"/>
        <v>（）</v>
      </c>
      <c r="N55">
        <f t="shared" si="3"/>
        <v>2</v>
      </c>
      <c r="O55" t="str">
        <f t="shared" si="4"/>
        <v/>
      </c>
    </row>
    <row r="56" spans="1:15" x14ac:dyDescent="0.15">
      <c r="L56">
        <f t="shared" si="1"/>
        <v>0</v>
      </c>
      <c r="M56" t="str">
        <f t="shared" si="2"/>
        <v>（）</v>
      </c>
      <c r="N56">
        <f t="shared" si="3"/>
        <v>2</v>
      </c>
      <c r="O56" t="str">
        <f t="shared" si="4"/>
        <v/>
      </c>
    </row>
    <row r="57" spans="1:15" x14ac:dyDescent="0.15">
      <c r="L57">
        <f t="shared" si="1"/>
        <v>0</v>
      </c>
      <c r="M57" t="str">
        <f t="shared" si="2"/>
        <v>（）</v>
      </c>
      <c r="N57">
        <f t="shared" si="3"/>
        <v>2</v>
      </c>
      <c r="O57" t="str">
        <f t="shared" si="4"/>
        <v/>
      </c>
    </row>
    <row r="58" spans="1:15" x14ac:dyDescent="0.15">
      <c r="L58">
        <f t="shared" si="1"/>
        <v>0</v>
      </c>
      <c r="M58" t="str">
        <f t="shared" si="2"/>
        <v>（）</v>
      </c>
      <c r="N58">
        <f t="shared" si="3"/>
        <v>2</v>
      </c>
      <c r="O58" t="str">
        <f t="shared" si="4"/>
        <v/>
      </c>
    </row>
    <row r="59" spans="1:15" x14ac:dyDescent="0.15">
      <c r="L59">
        <f t="shared" si="1"/>
        <v>0</v>
      </c>
      <c r="M59" t="str">
        <f t="shared" si="2"/>
        <v>（）</v>
      </c>
      <c r="N59">
        <f t="shared" si="3"/>
        <v>2</v>
      </c>
      <c r="O59" t="str">
        <f t="shared" si="4"/>
        <v/>
      </c>
    </row>
    <row r="60" spans="1:15" x14ac:dyDescent="0.15">
      <c r="L60">
        <f t="shared" si="1"/>
        <v>0</v>
      </c>
      <c r="M60" t="str">
        <f t="shared" si="2"/>
        <v>（）</v>
      </c>
      <c r="N60">
        <f t="shared" si="3"/>
        <v>2</v>
      </c>
      <c r="O60" t="str">
        <f t="shared" si="4"/>
        <v/>
      </c>
    </row>
    <row r="61" spans="1:15" x14ac:dyDescent="0.15">
      <c r="L61">
        <f t="shared" si="1"/>
        <v>0</v>
      </c>
      <c r="M61" t="str">
        <f t="shared" si="2"/>
        <v>（）</v>
      </c>
      <c r="N61">
        <f t="shared" si="3"/>
        <v>2</v>
      </c>
      <c r="O61" t="str">
        <f t="shared" si="4"/>
        <v/>
      </c>
    </row>
    <row r="62" spans="1:15" x14ac:dyDescent="0.15">
      <c r="L62">
        <f t="shared" si="1"/>
        <v>0</v>
      </c>
      <c r="M62" t="str">
        <f t="shared" si="2"/>
        <v>（）</v>
      </c>
      <c r="N62">
        <f t="shared" si="3"/>
        <v>2</v>
      </c>
      <c r="O62" t="str">
        <f t="shared" si="4"/>
        <v/>
      </c>
    </row>
    <row r="63" spans="1:15" x14ac:dyDescent="0.15">
      <c r="L63">
        <f t="shared" si="1"/>
        <v>0</v>
      </c>
      <c r="M63" t="str">
        <f t="shared" si="2"/>
        <v>（）</v>
      </c>
      <c r="N63">
        <f t="shared" si="3"/>
        <v>2</v>
      </c>
      <c r="O63" t="str">
        <f t="shared" si="4"/>
        <v/>
      </c>
    </row>
    <row r="64" spans="1:15" x14ac:dyDescent="0.15">
      <c r="L64">
        <f t="shared" si="1"/>
        <v>0</v>
      </c>
      <c r="M64" t="str">
        <f t="shared" si="2"/>
        <v>（）</v>
      </c>
      <c r="N64">
        <f t="shared" si="3"/>
        <v>2</v>
      </c>
      <c r="O64" t="str">
        <f t="shared" si="4"/>
        <v/>
      </c>
    </row>
    <row r="65" spans="12:15" ht="14.25" thickBot="1" x14ac:dyDescent="0.2">
      <c r="L65">
        <f t="shared" si="1"/>
        <v>0</v>
      </c>
      <c r="M65" t="str">
        <f t="shared" si="2"/>
        <v>（）</v>
      </c>
      <c r="N65">
        <f t="shared" si="3"/>
        <v>2</v>
      </c>
      <c r="O65" t="str">
        <f t="shared" si="4"/>
        <v/>
      </c>
    </row>
  </sheetData>
  <autoFilter ref="A2:O2" xr:uid="{00000000-0009-0000-0000-000005000000}"/>
  <mergeCells count="1">
    <mergeCell ref="C1:J1"/>
  </mergeCells>
  <phoneticPr fontId="2"/>
  <conditionalFormatting sqref="L1:L1048576">
    <cfRule type="cellIs" dxfId="7" priority="2" operator="greaterThan">
      <formula>6</formula>
    </cfRule>
  </conditionalFormatting>
  <conditionalFormatting sqref="N1:N1048576">
    <cfRule type="cellIs" dxfId="6" priority="1" operator="greaterThan">
      <formula>25</formula>
    </cfRule>
  </conditionalFormatting>
  <pageMargins left="0.7" right="0.7" top="0.75" bottom="0.75" header="0.3" footer="0.3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9" tint="0.39997558519241921"/>
  </sheetPr>
  <dimension ref="A1:O65"/>
  <sheetViews>
    <sheetView workbookViewId="0">
      <pane ySplit="2" topLeftCell="A3" activePane="bottomLeft" state="frozen"/>
      <selection activeCell="G65" sqref="G65"/>
      <selection pane="bottomLeft" activeCell="G65" sqref="G65"/>
    </sheetView>
  </sheetViews>
  <sheetFormatPr defaultRowHeight="13.5" x14ac:dyDescent="0.15"/>
  <cols>
    <col min="1" max="2" width="4.125" customWidth="1"/>
    <col min="3" max="3" width="6.125" customWidth="1"/>
    <col min="4" max="4" width="6" style="15" bestFit="1" customWidth="1"/>
    <col min="5" max="5" width="6.75" style="15" bestFit="1" customWidth="1"/>
    <col min="6" max="6" width="6.75" style="45" bestFit="1" customWidth="1"/>
    <col min="7" max="7" width="12.625" customWidth="1"/>
    <col min="8" max="8" width="12.375" customWidth="1"/>
    <col min="9" max="9" width="28.375" customWidth="1"/>
    <col min="10" max="10" width="19.375" bestFit="1" customWidth="1"/>
    <col min="11" max="11" width="15.375" bestFit="1" customWidth="1"/>
    <col min="12" max="12" width="0" hidden="1" customWidth="1"/>
    <col min="13" max="13" width="26.5" hidden="1" customWidth="1"/>
    <col min="14" max="14" width="0" hidden="1" customWidth="1"/>
  </cols>
  <sheetData>
    <row r="1" spans="1:15" ht="18" thickBot="1" x14ac:dyDescent="0.2">
      <c r="C1" s="297" t="s">
        <v>991</v>
      </c>
      <c r="D1" s="298"/>
      <c r="E1" s="298"/>
      <c r="F1" s="298"/>
      <c r="G1" s="298"/>
      <c r="H1" s="298"/>
      <c r="I1" s="298"/>
      <c r="J1" s="299"/>
      <c r="K1" s="92">
        <f ca="1">COUNTIF(L:L,"&gt;1")</f>
        <v>47</v>
      </c>
      <c r="L1" t="s">
        <v>969</v>
      </c>
      <c r="N1" t="s">
        <v>970</v>
      </c>
    </row>
    <row r="2" spans="1:15" s="15" customFormat="1" ht="27.75" thickBot="1" x14ac:dyDescent="0.2">
      <c r="A2" s="15" t="s">
        <v>971</v>
      </c>
      <c r="B2" s="15" t="s">
        <v>972</v>
      </c>
      <c r="C2" s="26" t="s">
        <v>973</v>
      </c>
      <c r="D2" s="34" t="s">
        <v>974</v>
      </c>
      <c r="E2" s="27" t="s">
        <v>975</v>
      </c>
      <c r="F2" s="38" t="s">
        <v>976</v>
      </c>
      <c r="G2" s="27" t="s">
        <v>1</v>
      </c>
      <c r="H2" s="27" t="s">
        <v>977</v>
      </c>
      <c r="I2" s="31" t="s">
        <v>978</v>
      </c>
      <c r="J2" s="28" t="s">
        <v>979</v>
      </c>
      <c r="K2" s="91" t="s">
        <v>980</v>
      </c>
      <c r="N2" s="15" t="s">
        <v>981</v>
      </c>
      <c r="O2" s="15" t="s">
        <v>982</v>
      </c>
    </row>
    <row r="3" spans="1:15" x14ac:dyDescent="0.15">
      <c r="A3" s="55">
        <v>6</v>
      </c>
      <c r="B3" s="55">
        <v>4</v>
      </c>
      <c r="C3" s="56">
        <v>1</v>
      </c>
      <c r="D3" s="57" t="s">
        <v>991</v>
      </c>
      <c r="E3" s="58"/>
      <c r="F3" s="59"/>
      <c r="G3" s="60" t="s">
        <v>8</v>
      </c>
      <c r="H3" s="60" t="str">
        <f ca="1">OFFSET('参加者名簿（一般）'!$B$3,A3,B3)</f>
        <v>奥田　紗世</v>
      </c>
      <c r="I3" s="61" t="str">
        <f ca="1">OFFSET('参加者名簿（一般）'!$B$3,A3+1,B3)</f>
        <v>北栄ＪＢＣ</v>
      </c>
      <c r="J3" s="62"/>
      <c r="K3" t="str">
        <f ca="1">IF(OR(H3="",H3=0),"",G3)</f>
        <v>北北海道</v>
      </c>
      <c r="L3">
        <f ca="1">LEN(H3)</f>
        <v>5</v>
      </c>
      <c r="M3" t="str">
        <f ca="1">I3&amp;"（"&amp;G3&amp;"）"</f>
        <v>北栄ＪＢＣ（北北海道）</v>
      </c>
      <c r="N3">
        <f ca="1">LEN(M3)</f>
        <v>11</v>
      </c>
      <c r="O3" t="str">
        <f ca="1">IF(OR(L3&gt;6,N3&gt;25),"ﾌﾟﾚｰﾄ確認","")</f>
        <v/>
      </c>
    </row>
    <row r="4" spans="1:15" x14ac:dyDescent="0.15">
      <c r="A4">
        <f>A3+6</f>
        <v>12</v>
      </c>
      <c r="B4">
        <f>B3</f>
        <v>4</v>
      </c>
      <c r="C4" s="56">
        <v>2</v>
      </c>
      <c r="D4" s="63" t="str">
        <f>D3</f>
        <v>WA</v>
      </c>
      <c r="E4" s="64"/>
      <c r="F4" s="65"/>
      <c r="G4" s="66" t="s">
        <v>30</v>
      </c>
      <c r="H4" s="60" t="str">
        <f ca="1">OFFSET('参加者名簿（一般）'!$B$3,A4,B4)</f>
        <v>後藤　倫</v>
      </c>
      <c r="I4" s="61" t="str">
        <f ca="1">OFFSET('参加者名簿（一般）'!$B$3,A4+1,B4)</f>
        <v>札幌ＢＥＡＮＳ</v>
      </c>
      <c r="J4" s="67"/>
      <c r="K4" t="str">
        <f t="shared" ref="K4:K65" ca="1" si="0">IF(OR(H4="",H4=0),"",G4)</f>
        <v>南北海道</v>
      </c>
      <c r="L4">
        <f t="shared" ref="L4:L65" ca="1" si="1">LEN(H4)</f>
        <v>4</v>
      </c>
      <c r="M4" t="str">
        <f t="shared" ref="M4:M65" ca="1" si="2">I4&amp;"（"&amp;G4&amp;"）"</f>
        <v>札幌ＢＥＡＮＳ（南北海道）</v>
      </c>
      <c r="N4">
        <f t="shared" ref="N4:N65" ca="1" si="3">LEN(M4)</f>
        <v>13</v>
      </c>
      <c r="O4" t="str">
        <f t="shared" ref="O4:O65" ca="1" si="4">IF(OR(L4&gt;6,N4&gt;25),"ﾌﾟﾚｰﾄ確認","")</f>
        <v/>
      </c>
    </row>
    <row r="5" spans="1:15" x14ac:dyDescent="0.15">
      <c r="A5">
        <f t="shared" ref="A5:A51" si="5">A4+6</f>
        <v>18</v>
      </c>
      <c r="B5">
        <f t="shared" ref="B5:B51" si="6">B4</f>
        <v>4</v>
      </c>
      <c r="C5" s="56">
        <v>3</v>
      </c>
      <c r="D5" s="63" t="str">
        <f t="shared" ref="D5:D65" si="7">D4</f>
        <v>WA</v>
      </c>
      <c r="E5" s="64"/>
      <c r="F5" s="65"/>
      <c r="G5" s="66" t="s">
        <v>47</v>
      </c>
      <c r="H5" s="60" t="str">
        <f ca="1">OFFSET('参加者名簿（一般）'!$B$3,A5,B5)</f>
        <v>奈良岡　美羽</v>
      </c>
      <c r="I5" s="61" t="str">
        <f ca="1">OFFSET('参加者名簿（一般）'!$B$3,A5+1,B5)</f>
        <v>浪岡ジュニア</v>
      </c>
      <c r="J5" s="67"/>
      <c r="K5" t="str">
        <f t="shared" ca="1" si="0"/>
        <v>青森県</v>
      </c>
      <c r="L5">
        <f t="shared" ca="1" si="1"/>
        <v>6</v>
      </c>
      <c r="M5" t="str">
        <f t="shared" ca="1" si="2"/>
        <v>浪岡ジュニア（青森県）</v>
      </c>
      <c r="N5">
        <f t="shared" ca="1" si="3"/>
        <v>11</v>
      </c>
      <c r="O5" t="str">
        <f t="shared" ca="1" si="4"/>
        <v/>
      </c>
    </row>
    <row r="6" spans="1:15" x14ac:dyDescent="0.15">
      <c r="A6">
        <f t="shared" si="5"/>
        <v>24</v>
      </c>
      <c r="B6">
        <f t="shared" si="6"/>
        <v>4</v>
      </c>
      <c r="C6" s="56">
        <v>4</v>
      </c>
      <c r="D6" s="63" t="str">
        <f t="shared" si="7"/>
        <v>WA</v>
      </c>
      <c r="E6" s="64"/>
      <c r="F6" s="65"/>
      <c r="G6" s="66" t="s">
        <v>65</v>
      </c>
      <c r="H6" s="60" t="str">
        <f ca="1">OFFSET('参加者名簿（一般）'!$B$3,A6,B6)</f>
        <v>畠山　来夢</v>
      </c>
      <c r="I6" s="61" t="str">
        <f ca="1">OFFSET('参加者名簿（一般）'!$B$3,A6+1,B6)</f>
        <v>ハイタッチＪＢＣ</v>
      </c>
      <c r="J6" s="67"/>
      <c r="K6" t="str">
        <f t="shared" ca="1" si="0"/>
        <v>岩手県</v>
      </c>
      <c r="L6">
        <f t="shared" ca="1" si="1"/>
        <v>5</v>
      </c>
      <c r="M6" t="str">
        <f t="shared" ca="1" si="2"/>
        <v>ハイタッチＪＢＣ（岩手県）</v>
      </c>
      <c r="N6">
        <f t="shared" ca="1" si="3"/>
        <v>13</v>
      </c>
      <c r="O6" t="str">
        <f t="shared" ca="1" si="4"/>
        <v/>
      </c>
    </row>
    <row r="7" spans="1:15" x14ac:dyDescent="0.15">
      <c r="A7">
        <f t="shared" si="5"/>
        <v>30</v>
      </c>
      <c r="B7">
        <f t="shared" si="6"/>
        <v>4</v>
      </c>
      <c r="C7" s="56">
        <v>5</v>
      </c>
      <c r="D7" s="63" t="str">
        <f t="shared" si="7"/>
        <v>WA</v>
      </c>
      <c r="E7" s="64"/>
      <c r="F7" s="65"/>
      <c r="G7" s="66" t="s">
        <v>85</v>
      </c>
      <c r="H7" s="60" t="str">
        <f ca="1">OFFSET('参加者名簿（一般）'!$B$3,A7,B7)</f>
        <v>山崎　柚由</v>
      </c>
      <c r="I7" s="61" t="str">
        <f ca="1">OFFSET('参加者名簿（一般）'!$B$3,A7+1,B7)</f>
        <v>連坊ジュニア</v>
      </c>
      <c r="J7" s="67"/>
      <c r="K7" t="str">
        <f t="shared" ca="1" si="0"/>
        <v>宮城県</v>
      </c>
      <c r="L7">
        <f t="shared" ca="1" si="1"/>
        <v>5</v>
      </c>
      <c r="M7" t="str">
        <f t="shared" ca="1" si="2"/>
        <v>連坊ジュニア（宮城県）</v>
      </c>
      <c r="N7">
        <f t="shared" ca="1" si="3"/>
        <v>11</v>
      </c>
      <c r="O7" t="str">
        <f t="shared" ca="1" si="4"/>
        <v/>
      </c>
    </row>
    <row r="8" spans="1:15" x14ac:dyDescent="0.15">
      <c r="A8">
        <f t="shared" si="5"/>
        <v>36</v>
      </c>
      <c r="B8">
        <f t="shared" si="6"/>
        <v>4</v>
      </c>
      <c r="C8" s="56">
        <v>6</v>
      </c>
      <c r="D8" s="63" t="str">
        <f t="shared" si="7"/>
        <v>WA</v>
      </c>
      <c r="E8" s="64"/>
      <c r="F8" s="65"/>
      <c r="G8" s="66" t="s">
        <v>102</v>
      </c>
      <c r="H8" s="60" t="str">
        <f ca="1">OFFSET('参加者名簿（一般）'!$B$3,A8,B8)</f>
        <v>鈴木 彩空</v>
      </c>
      <c r="I8" s="61" t="str">
        <f ca="1">OFFSET('参加者名簿（一般）'!$B$3,A8+1,B8)</f>
        <v>大曲スピリッツ</v>
      </c>
      <c r="J8" s="67"/>
      <c r="K8" t="str">
        <f t="shared" ca="1" si="0"/>
        <v>秋田県</v>
      </c>
      <c r="L8">
        <f t="shared" ca="1" si="1"/>
        <v>5</v>
      </c>
      <c r="M8" t="str">
        <f t="shared" ca="1" si="2"/>
        <v>大曲スピリッツ（秋田県）</v>
      </c>
      <c r="N8">
        <f t="shared" ca="1" si="3"/>
        <v>12</v>
      </c>
      <c r="O8" t="str">
        <f t="shared" ca="1" si="4"/>
        <v/>
      </c>
    </row>
    <row r="9" spans="1:15" x14ac:dyDescent="0.15">
      <c r="A9">
        <f t="shared" si="5"/>
        <v>42</v>
      </c>
      <c r="B9">
        <f t="shared" si="6"/>
        <v>4</v>
      </c>
      <c r="C9" s="56">
        <v>7</v>
      </c>
      <c r="D9" s="63" t="str">
        <f t="shared" si="7"/>
        <v>WA</v>
      </c>
      <c r="E9" s="64"/>
      <c r="F9" s="65"/>
      <c r="G9" s="66" t="s">
        <v>119</v>
      </c>
      <c r="H9" s="60" t="str">
        <f ca="1">OFFSET('参加者名簿（一般）'!$B$3,A9,B9)</f>
        <v>荒瀬　結里</v>
      </c>
      <c r="I9" s="61" t="str">
        <f ca="1">OFFSET('参加者名簿（一般）'!$B$3,A9+1,B9)</f>
        <v>奥羽ＪＢＣ</v>
      </c>
      <c r="J9" s="67"/>
      <c r="K9" t="str">
        <f t="shared" ca="1" si="0"/>
        <v>山形県</v>
      </c>
      <c r="L9">
        <f t="shared" ca="1" si="1"/>
        <v>5</v>
      </c>
      <c r="M9" t="str">
        <f t="shared" ca="1" si="2"/>
        <v>奥羽ＪＢＣ（山形県）</v>
      </c>
      <c r="N9">
        <f t="shared" ca="1" si="3"/>
        <v>10</v>
      </c>
      <c r="O9" t="str">
        <f t="shared" ca="1" si="4"/>
        <v/>
      </c>
    </row>
    <row r="10" spans="1:15" x14ac:dyDescent="0.15">
      <c r="A10">
        <f t="shared" si="5"/>
        <v>48</v>
      </c>
      <c r="B10">
        <f t="shared" si="6"/>
        <v>4</v>
      </c>
      <c r="C10" s="56">
        <v>8</v>
      </c>
      <c r="D10" s="63" t="str">
        <f t="shared" si="7"/>
        <v>WA</v>
      </c>
      <c r="E10" s="64"/>
      <c r="F10" s="65"/>
      <c r="G10" s="66" t="s">
        <v>131</v>
      </c>
      <c r="H10" s="60" t="str">
        <f ca="1">OFFSET('参加者名簿（一般）'!$B$3,A10,B10)</f>
        <v>佐藤　心彩</v>
      </c>
      <c r="I10" s="61" t="str">
        <f ca="1">OFFSET('参加者名簿（一般）'!$B$3,A10+1,B10)</f>
        <v>GPWジュニア</v>
      </c>
      <c r="J10" s="67"/>
      <c r="K10" t="str">
        <f t="shared" ca="1" si="0"/>
        <v>福島県</v>
      </c>
      <c r="L10">
        <f t="shared" ca="1" si="1"/>
        <v>5</v>
      </c>
      <c r="M10" t="str">
        <f t="shared" ca="1" si="2"/>
        <v>GPWジュニア（福島県）</v>
      </c>
      <c r="N10">
        <f t="shared" ca="1" si="3"/>
        <v>12</v>
      </c>
      <c r="O10" t="str">
        <f t="shared" ca="1" si="4"/>
        <v/>
      </c>
    </row>
    <row r="11" spans="1:15" x14ac:dyDescent="0.15">
      <c r="A11">
        <f t="shared" si="5"/>
        <v>54</v>
      </c>
      <c r="B11">
        <f t="shared" si="6"/>
        <v>4</v>
      </c>
      <c r="C11" s="56">
        <v>9</v>
      </c>
      <c r="D11" s="63" t="str">
        <f t="shared" si="7"/>
        <v>WA</v>
      </c>
      <c r="E11" s="64"/>
      <c r="F11" s="65"/>
      <c r="G11" s="66" t="s">
        <v>148</v>
      </c>
      <c r="H11" s="60" t="str">
        <f ca="1">OFFSET('参加者名簿（一般）'!$B$3,A11,B11)</f>
        <v>前野　和実</v>
      </c>
      <c r="I11" s="61" t="str">
        <f ca="1">OFFSET('参加者名簿（一般）'!$B$3,A11+1,B11)</f>
        <v>東少年</v>
      </c>
      <c r="J11" s="67"/>
      <c r="K11" t="str">
        <f t="shared" ca="1" si="0"/>
        <v>茨城県</v>
      </c>
      <c r="L11">
        <f t="shared" ca="1" si="1"/>
        <v>5</v>
      </c>
      <c r="M11" t="str">
        <f t="shared" ca="1" si="2"/>
        <v>東少年（茨城県）</v>
      </c>
      <c r="N11">
        <f t="shared" ca="1" si="3"/>
        <v>8</v>
      </c>
      <c r="O11" t="str">
        <f t="shared" ca="1" si="4"/>
        <v/>
      </c>
    </row>
    <row r="12" spans="1:15" x14ac:dyDescent="0.15">
      <c r="A12">
        <f t="shared" si="5"/>
        <v>60</v>
      </c>
      <c r="B12">
        <f t="shared" si="6"/>
        <v>4</v>
      </c>
      <c r="C12" s="56">
        <v>10</v>
      </c>
      <c r="D12" s="63" t="str">
        <f t="shared" si="7"/>
        <v>WA</v>
      </c>
      <c r="E12" s="64"/>
      <c r="F12" s="65"/>
      <c r="G12" s="66" t="s">
        <v>165</v>
      </c>
      <c r="H12" s="60" t="str">
        <f ca="1">OFFSET('参加者名簿（一般）'!$B$3,A12,B12)</f>
        <v>阿部 美鈴</v>
      </c>
      <c r="I12" s="61" t="str">
        <f ca="1">OFFSET('参加者名簿（一般）'!$B$3,A12+1,B12)</f>
        <v>プライドJr</v>
      </c>
      <c r="J12" s="67"/>
      <c r="K12" t="str">
        <f t="shared" ca="1" si="0"/>
        <v>栃木県</v>
      </c>
      <c r="L12">
        <f t="shared" ca="1" si="1"/>
        <v>5</v>
      </c>
      <c r="M12" t="str">
        <f t="shared" ca="1" si="2"/>
        <v>プライドJr（栃木県）</v>
      </c>
      <c r="N12">
        <f t="shared" ca="1" si="3"/>
        <v>11</v>
      </c>
      <c r="O12" t="str">
        <f t="shared" ca="1" si="4"/>
        <v/>
      </c>
    </row>
    <row r="13" spans="1:15" x14ac:dyDescent="0.15">
      <c r="A13">
        <f t="shared" si="5"/>
        <v>66</v>
      </c>
      <c r="B13">
        <f t="shared" si="6"/>
        <v>4</v>
      </c>
      <c r="C13" s="56">
        <v>11</v>
      </c>
      <c r="D13" s="63" t="str">
        <f t="shared" si="7"/>
        <v>WA</v>
      </c>
      <c r="E13" s="64"/>
      <c r="F13" s="65"/>
      <c r="G13" s="66" t="s">
        <v>183</v>
      </c>
      <c r="H13" s="60" t="str">
        <f ca="1">OFFSET('参加者名簿（一般）'!$B$3,A13,B13)</f>
        <v>中野　日麗</v>
      </c>
      <c r="I13" s="61" t="str">
        <f ca="1">OFFSET('参加者名簿（一般）'!$B$3,A13+1,B13)</f>
        <v>ＭＣジュニア</v>
      </c>
      <c r="J13" s="67"/>
      <c r="K13" t="str">
        <f t="shared" ca="1" si="0"/>
        <v>群馬県</v>
      </c>
      <c r="L13">
        <f t="shared" ca="1" si="1"/>
        <v>5</v>
      </c>
      <c r="M13" t="str">
        <f t="shared" ca="1" si="2"/>
        <v>ＭＣジュニア（群馬県）</v>
      </c>
      <c r="N13">
        <f t="shared" ca="1" si="3"/>
        <v>11</v>
      </c>
      <c r="O13" t="str">
        <f t="shared" ca="1" si="4"/>
        <v/>
      </c>
    </row>
    <row r="14" spans="1:15" x14ac:dyDescent="0.15">
      <c r="A14">
        <f t="shared" si="5"/>
        <v>72</v>
      </c>
      <c r="B14">
        <f t="shared" si="6"/>
        <v>4</v>
      </c>
      <c r="C14" s="56">
        <v>12</v>
      </c>
      <c r="D14" s="63" t="str">
        <f t="shared" si="7"/>
        <v>WA</v>
      </c>
      <c r="E14" s="64"/>
      <c r="F14" s="65"/>
      <c r="G14" s="66" t="s">
        <v>202</v>
      </c>
      <c r="H14" s="60" t="str">
        <f ca="1">OFFSET('参加者名簿（一般）'!$B$3,A14,B14)</f>
        <v>冨田 桃愛</v>
      </c>
      <c r="I14" s="61" t="str">
        <f ca="1">OFFSET('参加者名簿（一般）'!$B$3,A14+1,B14)</f>
        <v>川越ジュニア</v>
      </c>
      <c r="J14" s="67"/>
      <c r="K14" t="str">
        <f t="shared" ca="1" si="0"/>
        <v>埼玉県</v>
      </c>
      <c r="L14">
        <f t="shared" ca="1" si="1"/>
        <v>5</v>
      </c>
      <c r="M14" t="str">
        <f t="shared" ca="1" si="2"/>
        <v>川越ジュニア（埼玉県）</v>
      </c>
      <c r="N14">
        <f t="shared" ca="1" si="3"/>
        <v>11</v>
      </c>
      <c r="O14" t="str">
        <f t="shared" ca="1" si="4"/>
        <v/>
      </c>
    </row>
    <row r="15" spans="1:15" x14ac:dyDescent="0.15">
      <c r="A15">
        <f t="shared" si="5"/>
        <v>78</v>
      </c>
      <c r="B15">
        <f t="shared" si="6"/>
        <v>4</v>
      </c>
      <c r="C15" s="56">
        <v>13</v>
      </c>
      <c r="D15" s="63" t="str">
        <f t="shared" si="7"/>
        <v>WA</v>
      </c>
      <c r="E15" s="64"/>
      <c r="F15" s="65"/>
      <c r="G15" s="66" t="s">
        <v>219</v>
      </c>
      <c r="H15" s="60" t="str">
        <f ca="1">OFFSET('参加者名簿（一般）'!$B$3,A15,B15)</f>
        <v>前田　海惺</v>
      </c>
      <c r="I15" s="61" t="str">
        <f ca="1">OFFSET('参加者名簿（一般）'!$B$3,A15+1,B15)</f>
        <v>大森ジュニア</v>
      </c>
      <c r="J15" s="67"/>
      <c r="K15" t="str">
        <f t="shared" ca="1" si="0"/>
        <v>千葉県</v>
      </c>
      <c r="L15">
        <f t="shared" ca="1" si="1"/>
        <v>5</v>
      </c>
      <c r="M15" t="str">
        <f t="shared" ca="1" si="2"/>
        <v>大森ジュニア（千葉県）</v>
      </c>
      <c r="N15">
        <f t="shared" ca="1" si="3"/>
        <v>11</v>
      </c>
      <c r="O15" t="str">
        <f t="shared" ca="1" si="4"/>
        <v/>
      </c>
    </row>
    <row r="16" spans="1:15" x14ac:dyDescent="0.15">
      <c r="A16">
        <f t="shared" si="5"/>
        <v>84</v>
      </c>
      <c r="B16">
        <f t="shared" si="6"/>
        <v>4</v>
      </c>
      <c r="C16" s="56">
        <v>14</v>
      </c>
      <c r="D16" s="63" t="str">
        <f t="shared" si="7"/>
        <v>WA</v>
      </c>
      <c r="E16" s="64"/>
      <c r="F16" s="65"/>
      <c r="G16" s="66" t="s">
        <v>237</v>
      </c>
      <c r="H16" s="60" t="str">
        <f ca="1">OFFSET('参加者名簿（一般）'!$B$3,A16,B16)</f>
        <v>伴野碧唯</v>
      </c>
      <c r="I16" s="61" t="str">
        <f ca="1">OFFSET('参加者名簿（一般）'!$B$3,A16+1,B16)</f>
        <v>NOCKS</v>
      </c>
      <c r="J16" s="67"/>
      <c r="K16" t="str">
        <f t="shared" ca="1" si="0"/>
        <v>東京都</v>
      </c>
      <c r="L16">
        <f t="shared" ca="1" si="1"/>
        <v>4</v>
      </c>
      <c r="M16" t="str">
        <f t="shared" ca="1" si="2"/>
        <v>NOCKS（東京都）</v>
      </c>
      <c r="N16">
        <f t="shared" ca="1" si="3"/>
        <v>10</v>
      </c>
      <c r="O16" t="str">
        <f t="shared" ca="1" si="4"/>
        <v/>
      </c>
    </row>
    <row r="17" spans="1:15" x14ac:dyDescent="0.15">
      <c r="A17">
        <f t="shared" si="5"/>
        <v>90</v>
      </c>
      <c r="B17">
        <f t="shared" si="6"/>
        <v>4</v>
      </c>
      <c r="C17" s="56">
        <v>15</v>
      </c>
      <c r="D17" s="63" t="str">
        <f t="shared" si="7"/>
        <v>WA</v>
      </c>
      <c r="E17" s="64"/>
      <c r="F17" s="65"/>
      <c r="G17" s="66" t="s">
        <v>255</v>
      </c>
      <c r="H17" s="60" t="str">
        <f ca="1">OFFSET('参加者名簿（一般）'!$B$3,A17,B17)</f>
        <v>田中　美月</v>
      </c>
      <c r="I17" s="61" t="str">
        <f ca="1">OFFSET('参加者名簿（一般）'!$B$3,A17+1,B17)</f>
        <v>綾瀬ジュニアBC</v>
      </c>
      <c r="J17" s="67"/>
      <c r="K17" t="str">
        <f t="shared" ca="1" si="0"/>
        <v>神奈川県</v>
      </c>
      <c r="L17">
        <f t="shared" ca="1" si="1"/>
        <v>5</v>
      </c>
      <c r="M17" t="str">
        <f t="shared" ca="1" si="2"/>
        <v>綾瀬ジュニアBC（神奈川県）</v>
      </c>
      <c r="N17">
        <f t="shared" ca="1" si="3"/>
        <v>14</v>
      </c>
      <c r="O17" t="str">
        <f t="shared" ca="1" si="4"/>
        <v/>
      </c>
    </row>
    <row r="18" spans="1:15" x14ac:dyDescent="0.15">
      <c r="A18">
        <f t="shared" si="5"/>
        <v>96</v>
      </c>
      <c r="B18">
        <f t="shared" si="6"/>
        <v>4</v>
      </c>
      <c r="C18" s="56">
        <v>16</v>
      </c>
      <c r="D18" s="63" t="str">
        <f t="shared" si="7"/>
        <v>WA</v>
      </c>
      <c r="E18" s="64"/>
      <c r="F18" s="65"/>
      <c r="G18" s="66" t="s">
        <v>273</v>
      </c>
      <c r="H18" s="60" t="str">
        <f ca="1">OFFSET('参加者名簿（一般）'!$B$3,A18,B18)</f>
        <v>田上　夕莉</v>
      </c>
      <c r="I18" s="61" t="str">
        <f ca="1">OFFSET('参加者名簿（一般）'!$B$3,A18+1,B18)</f>
        <v>鰍沢スポ少</v>
      </c>
      <c r="J18" s="67"/>
      <c r="K18" t="str">
        <f t="shared" ca="1" si="0"/>
        <v>山梨県</v>
      </c>
      <c r="L18">
        <f t="shared" ca="1" si="1"/>
        <v>5</v>
      </c>
      <c r="M18" t="str">
        <f t="shared" ca="1" si="2"/>
        <v>鰍沢スポ少（山梨県）</v>
      </c>
      <c r="N18">
        <f t="shared" ca="1" si="3"/>
        <v>10</v>
      </c>
      <c r="O18" t="str">
        <f t="shared" ca="1" si="4"/>
        <v/>
      </c>
    </row>
    <row r="19" spans="1:15" x14ac:dyDescent="0.15">
      <c r="A19">
        <f t="shared" si="5"/>
        <v>102</v>
      </c>
      <c r="B19">
        <f t="shared" si="6"/>
        <v>4</v>
      </c>
      <c r="C19" s="56">
        <v>17</v>
      </c>
      <c r="D19" s="63" t="str">
        <f t="shared" si="7"/>
        <v>WA</v>
      </c>
      <c r="E19" s="64"/>
      <c r="F19" s="65"/>
      <c r="G19" s="66" t="s">
        <v>289</v>
      </c>
      <c r="H19" s="60" t="str">
        <f ca="1">OFFSET('参加者名簿（一般）'!$B$3,A19,B19)</f>
        <v>内田　琳</v>
      </c>
      <c r="I19" s="61" t="str">
        <f ca="1">OFFSET('参加者名簿（一般）'!$B$3,A19+1,B19)</f>
        <v>はちみつJr</v>
      </c>
      <c r="J19" s="67"/>
      <c r="K19" t="str">
        <f t="shared" ca="1" si="0"/>
        <v>新潟県</v>
      </c>
      <c r="L19">
        <f t="shared" ca="1" si="1"/>
        <v>4</v>
      </c>
      <c r="M19" t="str">
        <f t="shared" ca="1" si="2"/>
        <v>はちみつJr（新潟県）</v>
      </c>
      <c r="N19">
        <f t="shared" ca="1" si="3"/>
        <v>11</v>
      </c>
      <c r="O19" t="str">
        <f t="shared" ca="1" si="4"/>
        <v/>
      </c>
    </row>
    <row r="20" spans="1:15" x14ac:dyDescent="0.15">
      <c r="A20">
        <f t="shared" si="5"/>
        <v>108</v>
      </c>
      <c r="B20">
        <f t="shared" si="6"/>
        <v>4</v>
      </c>
      <c r="C20" s="56">
        <v>18</v>
      </c>
      <c r="D20" s="63" t="str">
        <f t="shared" si="7"/>
        <v>WA</v>
      </c>
      <c r="E20" s="64"/>
      <c r="F20" s="65"/>
      <c r="G20" s="66" t="s">
        <v>307</v>
      </c>
      <c r="H20" s="60" t="str">
        <f ca="1">OFFSET('参加者名簿（一般）'!$B$3,A20,B20)</f>
        <v>実原　凜奈</v>
      </c>
      <c r="I20" s="61" t="str">
        <f ca="1">OFFSET('参加者名簿（一般）'!$B$3,A20+1,B20)</f>
        <v>塩尻野村JrBC</v>
      </c>
      <c r="J20" s="67"/>
      <c r="K20" t="str">
        <f t="shared" ca="1" si="0"/>
        <v>長野県</v>
      </c>
      <c r="L20">
        <f t="shared" ca="1" si="1"/>
        <v>5</v>
      </c>
      <c r="M20" t="str">
        <f t="shared" ca="1" si="2"/>
        <v>塩尻野村JrBC（長野県）</v>
      </c>
      <c r="N20">
        <f t="shared" ca="1" si="3"/>
        <v>13</v>
      </c>
      <c r="O20" t="str">
        <f t="shared" ca="1" si="4"/>
        <v/>
      </c>
    </row>
    <row r="21" spans="1:15" x14ac:dyDescent="0.15">
      <c r="A21">
        <f t="shared" si="5"/>
        <v>114</v>
      </c>
      <c r="B21">
        <f t="shared" si="6"/>
        <v>4</v>
      </c>
      <c r="C21" s="56">
        <v>19</v>
      </c>
      <c r="D21" s="63" t="str">
        <f t="shared" si="7"/>
        <v>WA</v>
      </c>
      <c r="E21" s="64"/>
      <c r="F21" s="65"/>
      <c r="G21" s="66" t="s">
        <v>325</v>
      </c>
      <c r="H21" s="60" t="str">
        <f ca="1">OFFSET('参加者名簿（一般）'!$B$3,A21,B21)</f>
        <v>安村　紗来</v>
      </c>
      <c r="I21" s="61" t="str">
        <f ca="1">OFFSET('参加者名簿（一般）'!$B$3,A21+1,B21)</f>
        <v>高岡ジュニア</v>
      </c>
      <c r="J21" s="67"/>
      <c r="K21" t="str">
        <f t="shared" ca="1" si="0"/>
        <v>富山県</v>
      </c>
      <c r="L21">
        <f t="shared" ca="1" si="1"/>
        <v>5</v>
      </c>
      <c r="M21" t="str">
        <f t="shared" ca="1" si="2"/>
        <v>高岡ジュニア（富山県）</v>
      </c>
      <c r="N21">
        <f t="shared" ca="1" si="3"/>
        <v>11</v>
      </c>
      <c r="O21" t="str">
        <f t="shared" ca="1" si="4"/>
        <v/>
      </c>
    </row>
    <row r="22" spans="1:15" x14ac:dyDescent="0.15">
      <c r="A22">
        <f t="shared" si="5"/>
        <v>120</v>
      </c>
      <c r="B22">
        <f t="shared" si="6"/>
        <v>4</v>
      </c>
      <c r="C22" s="56">
        <v>20</v>
      </c>
      <c r="D22" s="63" t="str">
        <f t="shared" si="7"/>
        <v>WA</v>
      </c>
      <c r="E22" s="64"/>
      <c r="F22" s="65"/>
      <c r="G22" s="66" t="s">
        <v>342</v>
      </c>
      <c r="H22" s="60" t="str">
        <f ca="1">OFFSET('参加者名簿（一般）'!$B$3,A22,B22)</f>
        <v>廣瀬  綾夏</v>
      </c>
      <c r="I22" s="61" t="str">
        <f ca="1">OFFSET('参加者名簿（一般）'!$B$3,A22+1,B22)</f>
        <v>金沢ジュニア</v>
      </c>
      <c r="J22" s="67"/>
      <c r="K22" t="str">
        <f t="shared" ca="1" si="0"/>
        <v>石川県</v>
      </c>
      <c r="L22">
        <f t="shared" ca="1" si="1"/>
        <v>6</v>
      </c>
      <c r="M22" t="str">
        <f t="shared" ca="1" si="2"/>
        <v>金沢ジュニア（石川県）</v>
      </c>
      <c r="N22">
        <f t="shared" ca="1" si="3"/>
        <v>11</v>
      </c>
      <c r="O22" t="str">
        <f t="shared" ca="1" si="4"/>
        <v/>
      </c>
    </row>
    <row r="23" spans="1:15" x14ac:dyDescent="0.15">
      <c r="A23">
        <f t="shared" si="5"/>
        <v>126</v>
      </c>
      <c r="B23">
        <f t="shared" si="6"/>
        <v>4</v>
      </c>
      <c r="C23" s="56">
        <v>21</v>
      </c>
      <c r="D23" s="63" t="str">
        <f t="shared" si="7"/>
        <v>WA</v>
      </c>
      <c r="E23" s="64"/>
      <c r="F23" s="65"/>
      <c r="G23" s="66" t="s">
        <v>361</v>
      </c>
      <c r="H23" s="60">
        <f ca="1">OFFSET('参加者名簿（一般）'!$B$3,A23,B23)</f>
        <v>0</v>
      </c>
      <c r="I23" s="61">
        <f ca="1">OFFSET('参加者名簿（一般）'!$B$3,A23+1,B23)</f>
        <v>0</v>
      </c>
      <c r="J23" s="67"/>
      <c r="K23" t="str">
        <f t="shared" ca="1" si="0"/>
        <v/>
      </c>
      <c r="L23">
        <f t="shared" ca="1" si="1"/>
        <v>1</v>
      </c>
      <c r="M23" t="str">
        <f t="shared" ca="1" si="2"/>
        <v>0（福井県）</v>
      </c>
      <c r="N23">
        <f t="shared" ca="1" si="3"/>
        <v>6</v>
      </c>
      <c r="O23" t="str">
        <f t="shared" ca="1" si="4"/>
        <v/>
      </c>
    </row>
    <row r="24" spans="1:15" x14ac:dyDescent="0.15">
      <c r="A24">
        <f t="shared" si="5"/>
        <v>132</v>
      </c>
      <c r="B24">
        <f t="shared" si="6"/>
        <v>4</v>
      </c>
      <c r="C24" s="56">
        <v>22</v>
      </c>
      <c r="D24" s="63" t="str">
        <f t="shared" si="7"/>
        <v>WA</v>
      </c>
      <c r="E24" s="64"/>
      <c r="F24" s="65"/>
      <c r="G24" s="66" t="s">
        <v>374</v>
      </c>
      <c r="H24" s="60" t="str">
        <f ca="1">OFFSET('参加者名簿（一般）'!$B$3,A24,B24)</f>
        <v>良知さあや</v>
      </c>
      <c r="I24" s="61" t="str">
        <f ca="1">OFFSET('参加者名簿（一般）'!$B$3,A24+1,B24)</f>
        <v>広幡バドキッズ</v>
      </c>
      <c r="J24" s="67"/>
      <c r="K24" t="str">
        <f t="shared" ca="1" si="0"/>
        <v>静岡県</v>
      </c>
      <c r="L24">
        <f t="shared" ca="1" si="1"/>
        <v>5</v>
      </c>
      <c r="M24" t="str">
        <f t="shared" ca="1" si="2"/>
        <v>広幡バドキッズ（静岡県）</v>
      </c>
      <c r="N24">
        <f t="shared" ca="1" si="3"/>
        <v>12</v>
      </c>
      <c r="O24" t="str">
        <f t="shared" ca="1" si="4"/>
        <v/>
      </c>
    </row>
    <row r="25" spans="1:15" x14ac:dyDescent="0.15">
      <c r="A25">
        <f t="shared" si="5"/>
        <v>138</v>
      </c>
      <c r="B25">
        <f t="shared" si="6"/>
        <v>4</v>
      </c>
      <c r="C25" s="56">
        <v>23</v>
      </c>
      <c r="D25" s="63" t="str">
        <f t="shared" si="7"/>
        <v>WA</v>
      </c>
      <c r="E25" s="64"/>
      <c r="F25" s="65"/>
      <c r="G25" s="66" t="s">
        <v>392</v>
      </c>
      <c r="H25" s="60" t="str">
        <f ca="1">OFFSET('参加者名簿（一般）'!$B$3,A25,B25)</f>
        <v>樫尾　雫玖</v>
      </c>
      <c r="I25" s="61" t="str">
        <f ca="1">OFFSET('参加者名簿（一般）'!$B$3,A25+1,B25)</f>
        <v>大里東ジュニア</v>
      </c>
      <c r="J25" s="67"/>
      <c r="K25" t="str">
        <f t="shared" ca="1" si="0"/>
        <v>愛知県</v>
      </c>
      <c r="L25">
        <f t="shared" ca="1" si="1"/>
        <v>5</v>
      </c>
      <c r="M25" t="str">
        <f t="shared" ca="1" si="2"/>
        <v>大里東ジュニア（愛知県）</v>
      </c>
      <c r="N25">
        <f t="shared" ca="1" si="3"/>
        <v>12</v>
      </c>
      <c r="O25" t="str">
        <f t="shared" ca="1" si="4"/>
        <v/>
      </c>
    </row>
    <row r="26" spans="1:15" x14ac:dyDescent="0.15">
      <c r="A26">
        <f t="shared" si="5"/>
        <v>144</v>
      </c>
      <c r="B26">
        <f t="shared" si="6"/>
        <v>4</v>
      </c>
      <c r="C26" s="56">
        <v>24</v>
      </c>
      <c r="D26" s="63" t="str">
        <f t="shared" si="7"/>
        <v>WA</v>
      </c>
      <c r="E26" s="64"/>
      <c r="F26" s="65"/>
      <c r="G26" s="66" t="s">
        <v>409</v>
      </c>
      <c r="H26" s="60" t="str">
        <f ca="1">OFFSET('参加者名簿（一般）'!$B$3,A26,B26)</f>
        <v>鎌田　虹花</v>
      </c>
      <c r="I26" s="61" t="str">
        <f ca="1">OFFSET('参加者名簿（一般）'!$B$3,A26+1,B26)</f>
        <v>美翔団ジュニア</v>
      </c>
      <c r="J26" s="67"/>
      <c r="K26" t="str">
        <f t="shared" ca="1" si="0"/>
        <v>三重県</v>
      </c>
      <c r="L26">
        <f t="shared" ca="1" si="1"/>
        <v>5</v>
      </c>
      <c r="M26" t="str">
        <f t="shared" ca="1" si="2"/>
        <v>美翔団ジュニア（三重県）</v>
      </c>
      <c r="N26">
        <f t="shared" ca="1" si="3"/>
        <v>12</v>
      </c>
      <c r="O26" t="str">
        <f t="shared" ca="1" si="4"/>
        <v/>
      </c>
    </row>
    <row r="27" spans="1:15" x14ac:dyDescent="0.15">
      <c r="A27">
        <f t="shared" si="5"/>
        <v>150</v>
      </c>
      <c r="B27">
        <f t="shared" si="6"/>
        <v>4</v>
      </c>
      <c r="C27" s="56">
        <v>25</v>
      </c>
      <c r="D27" s="63" t="str">
        <f t="shared" si="7"/>
        <v>WA</v>
      </c>
      <c r="E27" s="64"/>
      <c r="F27" s="65"/>
      <c r="G27" s="66" t="s">
        <v>427</v>
      </c>
      <c r="H27" s="60" t="str">
        <f ca="1">OFFSET('参加者名簿（一般）'!$B$3,A27,B27)</f>
        <v>松永　紗南</v>
      </c>
      <c r="I27" s="61" t="str">
        <f ca="1">OFFSET('参加者名簿（一般）'!$B$3,A27+1,B27)</f>
        <v>垂井ＪＳＣ</v>
      </c>
      <c r="J27" s="67"/>
      <c r="K27" t="str">
        <f t="shared" ca="1" si="0"/>
        <v>岐阜県</v>
      </c>
      <c r="L27">
        <f t="shared" ca="1" si="1"/>
        <v>5</v>
      </c>
      <c r="M27" t="str">
        <f t="shared" ca="1" si="2"/>
        <v>垂井ＪＳＣ（岐阜県）</v>
      </c>
      <c r="N27">
        <f t="shared" ca="1" si="3"/>
        <v>10</v>
      </c>
      <c r="O27" t="str">
        <f t="shared" ca="1" si="4"/>
        <v/>
      </c>
    </row>
    <row r="28" spans="1:15" x14ac:dyDescent="0.15">
      <c r="A28">
        <f t="shared" si="5"/>
        <v>156</v>
      </c>
      <c r="B28">
        <f t="shared" si="6"/>
        <v>4</v>
      </c>
      <c r="C28" s="56">
        <v>26</v>
      </c>
      <c r="D28" s="63" t="str">
        <f t="shared" si="7"/>
        <v>WA</v>
      </c>
      <c r="E28" s="64"/>
      <c r="F28" s="65"/>
      <c r="G28" s="66" t="s">
        <v>444</v>
      </c>
      <c r="H28" s="60" t="str">
        <f ca="1">OFFSET('参加者名簿（一般）'!$B$3,A28,B28)</f>
        <v>加納 早柚美</v>
      </c>
      <c r="I28" s="61" t="str">
        <f ca="1">OFFSET('参加者名簿（一般）'!$B$3,A28+1,B28)</f>
        <v>唐崎ジュニア</v>
      </c>
      <c r="J28" s="67"/>
      <c r="K28" t="str">
        <f t="shared" ca="1" si="0"/>
        <v>滋賀県</v>
      </c>
      <c r="L28">
        <f t="shared" ca="1" si="1"/>
        <v>6</v>
      </c>
      <c r="M28" t="str">
        <f t="shared" ca="1" si="2"/>
        <v>唐崎ジュニア（滋賀県）</v>
      </c>
      <c r="N28">
        <f t="shared" ca="1" si="3"/>
        <v>11</v>
      </c>
      <c r="O28" t="str">
        <f t="shared" ca="1" si="4"/>
        <v/>
      </c>
    </row>
    <row r="29" spans="1:15" x14ac:dyDescent="0.15">
      <c r="A29">
        <f t="shared" si="5"/>
        <v>162</v>
      </c>
      <c r="B29">
        <f t="shared" si="6"/>
        <v>4</v>
      </c>
      <c r="C29" s="56">
        <v>27</v>
      </c>
      <c r="D29" s="63" t="str">
        <f t="shared" si="7"/>
        <v>WA</v>
      </c>
      <c r="E29" s="64"/>
      <c r="F29" s="65"/>
      <c r="G29" s="66" t="s">
        <v>460</v>
      </c>
      <c r="H29" s="60" t="str">
        <f ca="1">OFFSET('参加者名簿（一般）'!$B$3,A29,B29)</f>
        <v>射庭　紀乃</v>
      </c>
      <c r="I29" s="61" t="str">
        <f ca="1">OFFSET('参加者名簿（一般）'!$B$3,A29+1,B29)</f>
        <v>長岡京市スポ少</v>
      </c>
      <c r="J29" s="67"/>
      <c r="K29" t="str">
        <f t="shared" ca="1" si="0"/>
        <v>京都府</v>
      </c>
      <c r="L29">
        <f t="shared" ca="1" si="1"/>
        <v>5</v>
      </c>
      <c r="M29" t="str">
        <f t="shared" ca="1" si="2"/>
        <v>長岡京市スポ少（京都府）</v>
      </c>
      <c r="N29">
        <f t="shared" ca="1" si="3"/>
        <v>12</v>
      </c>
      <c r="O29" t="str">
        <f t="shared" ca="1" si="4"/>
        <v/>
      </c>
    </row>
    <row r="30" spans="1:15" x14ac:dyDescent="0.15">
      <c r="A30">
        <f t="shared" si="5"/>
        <v>168</v>
      </c>
      <c r="B30">
        <f t="shared" si="6"/>
        <v>4</v>
      </c>
      <c r="C30" s="56">
        <v>28</v>
      </c>
      <c r="D30" s="63" t="str">
        <f t="shared" si="7"/>
        <v>WA</v>
      </c>
      <c r="E30" s="64"/>
      <c r="F30" s="65"/>
      <c r="G30" s="66" t="s">
        <v>478</v>
      </c>
      <c r="H30" s="60" t="str">
        <f ca="1">OFFSET('参加者名簿（一般）'!$B$3,A30,B30)</f>
        <v>相磯　慧</v>
      </c>
      <c r="I30" s="61" t="str">
        <f ca="1">OFFSET('参加者名簿（一般）'!$B$3,A30+1,B30)</f>
        <v>瓜破西SSC</v>
      </c>
      <c r="J30" s="67"/>
      <c r="K30" t="str">
        <f t="shared" ca="1" si="0"/>
        <v>大阪府</v>
      </c>
      <c r="L30">
        <f t="shared" ca="1" si="1"/>
        <v>4</v>
      </c>
      <c r="M30" t="str">
        <f t="shared" ca="1" si="2"/>
        <v>瓜破西SSC（大阪府）</v>
      </c>
      <c r="N30">
        <f t="shared" ca="1" si="3"/>
        <v>11</v>
      </c>
      <c r="O30" t="str">
        <f t="shared" ca="1" si="4"/>
        <v/>
      </c>
    </row>
    <row r="31" spans="1:15" x14ac:dyDescent="0.15">
      <c r="A31">
        <f t="shared" si="5"/>
        <v>174</v>
      </c>
      <c r="B31">
        <f t="shared" si="6"/>
        <v>4</v>
      </c>
      <c r="C31" s="56">
        <v>29</v>
      </c>
      <c r="D31" s="63" t="str">
        <f t="shared" si="7"/>
        <v>WA</v>
      </c>
      <c r="E31" s="64"/>
      <c r="F31" s="65"/>
      <c r="G31" s="66" t="s">
        <v>495</v>
      </c>
      <c r="H31" s="60" t="str">
        <f ca="1">OFFSET('参加者名簿（一般）'!$B$3,A31,B31)</f>
        <v>宇草 柿乃</v>
      </c>
      <c r="I31" s="61" t="str">
        <f ca="1">OFFSET('参加者名簿（一般）'!$B$3,A31+1,B31)</f>
        <v>立花SK</v>
      </c>
      <c r="J31" s="67"/>
      <c r="K31" t="str">
        <f t="shared" ca="1" si="0"/>
        <v>兵庫県</v>
      </c>
      <c r="L31">
        <f t="shared" ca="1" si="1"/>
        <v>5</v>
      </c>
      <c r="M31" t="str">
        <f t="shared" ca="1" si="2"/>
        <v>立花SK（兵庫県）</v>
      </c>
      <c r="N31">
        <f t="shared" ca="1" si="3"/>
        <v>9</v>
      </c>
      <c r="O31" t="str">
        <f t="shared" ca="1" si="4"/>
        <v/>
      </c>
    </row>
    <row r="32" spans="1:15" x14ac:dyDescent="0.15">
      <c r="A32">
        <f t="shared" si="5"/>
        <v>180</v>
      </c>
      <c r="B32">
        <f t="shared" si="6"/>
        <v>4</v>
      </c>
      <c r="C32" s="56">
        <v>30</v>
      </c>
      <c r="D32" s="63" t="str">
        <f t="shared" si="7"/>
        <v>WA</v>
      </c>
      <c r="E32" s="64"/>
      <c r="F32" s="65"/>
      <c r="G32" s="66" t="s">
        <v>513</v>
      </c>
      <c r="H32" s="60" t="str">
        <f ca="1">OFFSET('参加者名簿（一般）'!$B$3,A32,B32)</f>
        <v>巻木　瑠夏</v>
      </c>
      <c r="I32" s="61" t="str">
        <f ca="1">OFFSET('参加者名簿（一般）'!$B$3,A32+1,B32)</f>
        <v>桜井SK</v>
      </c>
      <c r="J32" s="67"/>
      <c r="K32" t="str">
        <f t="shared" ca="1" si="0"/>
        <v>奈良県</v>
      </c>
      <c r="L32">
        <f t="shared" ca="1" si="1"/>
        <v>5</v>
      </c>
      <c r="M32" t="str">
        <f t="shared" ca="1" si="2"/>
        <v>桜井SK（奈良県）</v>
      </c>
      <c r="N32">
        <f t="shared" ca="1" si="3"/>
        <v>9</v>
      </c>
      <c r="O32" t="str">
        <f t="shared" ca="1" si="4"/>
        <v/>
      </c>
    </row>
    <row r="33" spans="1:15" x14ac:dyDescent="0.15">
      <c r="A33">
        <f t="shared" si="5"/>
        <v>186</v>
      </c>
      <c r="B33">
        <f t="shared" si="6"/>
        <v>4</v>
      </c>
      <c r="C33" s="56">
        <v>31</v>
      </c>
      <c r="D33" s="63" t="str">
        <f t="shared" si="7"/>
        <v>WA</v>
      </c>
      <c r="E33" s="64"/>
      <c r="F33" s="65"/>
      <c r="G33" s="66" t="s">
        <v>532</v>
      </c>
      <c r="H33" s="60" t="str">
        <f ca="1">OFFSET('参加者名簿（一般）'!$B$3,A33,B33)</f>
        <v>岡田　琴羽</v>
      </c>
      <c r="I33" s="61" t="str">
        <f ca="1">OFFSET('参加者名簿（一般）'!$B$3,A33+1,B33)</f>
        <v>群雀</v>
      </c>
      <c r="J33" s="67"/>
      <c r="K33" t="str">
        <f t="shared" ca="1" si="0"/>
        <v>和歌山県</v>
      </c>
      <c r="L33">
        <f t="shared" ca="1" si="1"/>
        <v>5</v>
      </c>
      <c r="M33" t="str">
        <f t="shared" ca="1" si="2"/>
        <v>群雀（和歌山県）</v>
      </c>
      <c r="N33">
        <f t="shared" ca="1" si="3"/>
        <v>8</v>
      </c>
      <c r="O33" t="str">
        <f t="shared" ca="1" si="4"/>
        <v/>
      </c>
    </row>
    <row r="34" spans="1:15" x14ac:dyDescent="0.15">
      <c r="A34">
        <f t="shared" si="5"/>
        <v>192</v>
      </c>
      <c r="B34">
        <f t="shared" si="6"/>
        <v>4</v>
      </c>
      <c r="C34" s="56">
        <v>32</v>
      </c>
      <c r="D34" s="63" t="str">
        <f t="shared" si="7"/>
        <v>WA</v>
      </c>
      <c r="E34" s="64"/>
      <c r="F34" s="65"/>
      <c r="G34" s="66" t="s">
        <v>546</v>
      </c>
      <c r="H34" s="60">
        <f ca="1">OFFSET('参加者名簿（一般）'!$B$3,A34,B34)</f>
        <v>0</v>
      </c>
      <c r="I34" s="61">
        <f ca="1">OFFSET('参加者名簿（一般）'!$B$3,A34+1,B34)</f>
        <v>0</v>
      </c>
      <c r="J34" s="67"/>
      <c r="K34" t="str">
        <f t="shared" ca="1" si="0"/>
        <v/>
      </c>
      <c r="L34">
        <f t="shared" ca="1" si="1"/>
        <v>1</v>
      </c>
      <c r="M34" t="str">
        <f t="shared" ca="1" si="2"/>
        <v>0（鳥取県）</v>
      </c>
      <c r="N34">
        <f t="shared" ca="1" si="3"/>
        <v>6</v>
      </c>
      <c r="O34" t="str">
        <f t="shared" ca="1" si="4"/>
        <v/>
      </c>
    </row>
    <row r="35" spans="1:15" x14ac:dyDescent="0.15">
      <c r="A35">
        <f t="shared" si="5"/>
        <v>198</v>
      </c>
      <c r="B35">
        <f t="shared" si="6"/>
        <v>4</v>
      </c>
      <c r="C35" s="56">
        <v>33</v>
      </c>
      <c r="D35" s="63" t="str">
        <f t="shared" si="7"/>
        <v>WA</v>
      </c>
      <c r="E35" s="64"/>
      <c r="F35" s="65"/>
      <c r="G35" s="66" t="s">
        <v>553</v>
      </c>
      <c r="H35" s="60" t="str">
        <f ca="1">OFFSET('参加者名簿（一般）'!$B$3,A35,B35)</f>
        <v>岡田　和奏</v>
      </c>
      <c r="I35" s="61" t="str">
        <f ca="1">OFFSET('参加者名簿（一般）'!$B$3,A35+1,B35)</f>
        <v>おろちクラブ</v>
      </c>
      <c r="J35" s="67"/>
      <c r="K35" t="str">
        <f t="shared" ca="1" si="0"/>
        <v>島根県</v>
      </c>
      <c r="L35">
        <f t="shared" ca="1" si="1"/>
        <v>5</v>
      </c>
      <c r="M35" t="str">
        <f t="shared" ca="1" si="2"/>
        <v>おろちクラブ（島根県）</v>
      </c>
      <c r="N35">
        <f t="shared" ca="1" si="3"/>
        <v>11</v>
      </c>
      <c r="O35" t="str">
        <f t="shared" ca="1" si="4"/>
        <v/>
      </c>
    </row>
    <row r="36" spans="1:15" x14ac:dyDescent="0.15">
      <c r="A36">
        <f t="shared" si="5"/>
        <v>204</v>
      </c>
      <c r="B36">
        <f t="shared" si="6"/>
        <v>4</v>
      </c>
      <c r="C36" s="56">
        <v>34</v>
      </c>
      <c r="D36" s="63" t="str">
        <f t="shared" si="7"/>
        <v>WA</v>
      </c>
      <c r="E36" s="64"/>
      <c r="F36" s="65"/>
      <c r="G36" s="66" t="s">
        <v>568</v>
      </c>
      <c r="H36" s="60" t="str">
        <f ca="1">OFFSET('参加者名簿（一般）'!$B$3,A36,B36)</f>
        <v>渡邉　柚乃</v>
      </c>
      <c r="I36" s="61" t="str">
        <f ca="1">OFFSET('参加者名簿（一般）'!$B$3,A36+1,B36)</f>
        <v>ピースジュニア</v>
      </c>
      <c r="J36" s="67"/>
      <c r="K36" t="str">
        <f t="shared" ca="1" si="0"/>
        <v>岡山県</v>
      </c>
      <c r="L36">
        <f t="shared" ca="1" si="1"/>
        <v>5</v>
      </c>
      <c r="M36" t="str">
        <f t="shared" ca="1" si="2"/>
        <v>ピースジュニア（岡山県）</v>
      </c>
      <c r="N36">
        <f t="shared" ca="1" si="3"/>
        <v>12</v>
      </c>
      <c r="O36" t="str">
        <f t="shared" ca="1" si="4"/>
        <v/>
      </c>
    </row>
    <row r="37" spans="1:15" x14ac:dyDescent="0.15">
      <c r="A37">
        <f t="shared" si="5"/>
        <v>210</v>
      </c>
      <c r="B37">
        <f t="shared" si="6"/>
        <v>4</v>
      </c>
      <c r="C37" s="56">
        <v>35</v>
      </c>
      <c r="D37" s="63" t="str">
        <f t="shared" si="7"/>
        <v>WA</v>
      </c>
      <c r="E37" s="64"/>
      <c r="F37" s="65"/>
      <c r="G37" s="66" t="s">
        <v>585</v>
      </c>
      <c r="H37" s="60" t="str">
        <f ca="1">OFFSET('参加者名簿（一般）'!$B$3,A37,B37)</f>
        <v>沖本　愛音</v>
      </c>
      <c r="I37" s="61" t="str">
        <f ca="1">OFFSET('参加者名簿（一般）'!$B$3,A37+1,B37)</f>
        <v>美鈴が丘ＪＢＣ</v>
      </c>
      <c r="J37" s="67"/>
      <c r="K37" t="str">
        <f t="shared" ca="1" si="0"/>
        <v>広島県</v>
      </c>
      <c r="L37">
        <f t="shared" ca="1" si="1"/>
        <v>5</v>
      </c>
      <c r="M37" t="str">
        <f t="shared" ca="1" si="2"/>
        <v>美鈴が丘ＪＢＣ（広島県）</v>
      </c>
      <c r="N37">
        <f t="shared" ca="1" si="3"/>
        <v>12</v>
      </c>
      <c r="O37" t="str">
        <f t="shared" ca="1" si="4"/>
        <v/>
      </c>
    </row>
    <row r="38" spans="1:15" x14ac:dyDescent="0.15">
      <c r="A38">
        <f t="shared" si="5"/>
        <v>216</v>
      </c>
      <c r="B38">
        <f t="shared" si="6"/>
        <v>4</v>
      </c>
      <c r="C38" s="56">
        <v>36</v>
      </c>
      <c r="D38" s="63" t="str">
        <f t="shared" si="7"/>
        <v>WA</v>
      </c>
      <c r="E38" s="64"/>
      <c r="F38" s="65"/>
      <c r="G38" s="66" t="s">
        <v>600</v>
      </c>
      <c r="H38" s="60" t="str">
        <f ca="1">OFFSET('参加者名簿（一般）'!$B$3,A38,B38)</f>
        <v>羽山　心陽</v>
      </c>
      <c r="I38" s="61" t="str">
        <f ca="1">OFFSET('参加者名簿（一般）'!$B$3,A38+1,B38)</f>
        <v>下松ジュニア</v>
      </c>
      <c r="J38" s="67"/>
      <c r="K38" t="str">
        <f t="shared" ca="1" si="0"/>
        <v>山口県</v>
      </c>
      <c r="L38">
        <f t="shared" ca="1" si="1"/>
        <v>5</v>
      </c>
      <c r="M38" t="str">
        <f t="shared" ca="1" si="2"/>
        <v>下松ジュニア（山口県）</v>
      </c>
      <c r="N38">
        <f t="shared" ca="1" si="3"/>
        <v>11</v>
      </c>
      <c r="O38" t="str">
        <f t="shared" ca="1" si="4"/>
        <v/>
      </c>
    </row>
    <row r="39" spans="1:15" x14ac:dyDescent="0.15">
      <c r="A39">
        <f t="shared" si="5"/>
        <v>222</v>
      </c>
      <c r="B39">
        <f t="shared" si="6"/>
        <v>4</v>
      </c>
      <c r="C39" s="56">
        <v>37</v>
      </c>
      <c r="D39" s="63" t="str">
        <f t="shared" si="7"/>
        <v>WA</v>
      </c>
      <c r="E39" s="64"/>
      <c r="F39" s="65"/>
      <c r="G39" s="66" t="s">
        <v>618</v>
      </c>
      <c r="H39" s="60" t="str">
        <f ca="1">OFFSET('参加者名簿（一般）'!$B$3,A39,B39)</f>
        <v xml:space="preserve"> 西山　心音</v>
      </c>
      <c r="I39" s="61" t="str">
        <f ca="1">OFFSET('参加者名簿（一般）'!$B$3,A39+1,B39)</f>
        <v>木太南</v>
      </c>
      <c r="J39" s="67"/>
      <c r="K39" t="str">
        <f t="shared" ca="1" si="0"/>
        <v>香川県</v>
      </c>
      <c r="L39">
        <f t="shared" ca="1" si="1"/>
        <v>6</v>
      </c>
      <c r="M39" t="str">
        <f t="shared" ca="1" si="2"/>
        <v>木太南（香川県）</v>
      </c>
      <c r="N39">
        <f t="shared" ca="1" si="3"/>
        <v>8</v>
      </c>
      <c r="O39" t="str">
        <f t="shared" ca="1" si="4"/>
        <v/>
      </c>
    </row>
    <row r="40" spans="1:15" x14ac:dyDescent="0.15">
      <c r="A40">
        <f t="shared" si="5"/>
        <v>228</v>
      </c>
      <c r="B40">
        <f t="shared" si="6"/>
        <v>4</v>
      </c>
      <c r="C40" s="56">
        <v>38</v>
      </c>
      <c r="D40" s="63" t="str">
        <f t="shared" si="7"/>
        <v>WA</v>
      </c>
      <c r="E40" s="64"/>
      <c r="F40" s="65"/>
      <c r="G40" s="66" t="s">
        <v>633</v>
      </c>
      <c r="H40" s="60" t="str">
        <f ca="1">OFFSET('参加者名簿（一般）'!$B$3,A40,B40)</f>
        <v>久保 愛実</v>
      </c>
      <c r="I40" s="61" t="str">
        <f ca="1">OFFSET('参加者名簿（一般）'!$B$3,A40+1,B40)</f>
        <v>八万ジュニア</v>
      </c>
      <c r="J40" s="67"/>
      <c r="K40" t="str">
        <f t="shared" ca="1" si="0"/>
        <v>徳島県</v>
      </c>
      <c r="L40">
        <f t="shared" ca="1" si="1"/>
        <v>5</v>
      </c>
      <c r="M40" t="str">
        <f t="shared" ca="1" si="2"/>
        <v>八万ジュニア（徳島県）</v>
      </c>
      <c r="N40">
        <f t="shared" ca="1" si="3"/>
        <v>11</v>
      </c>
      <c r="O40" t="str">
        <f t="shared" ca="1" si="4"/>
        <v/>
      </c>
    </row>
    <row r="41" spans="1:15" x14ac:dyDescent="0.15">
      <c r="A41">
        <f t="shared" si="5"/>
        <v>234</v>
      </c>
      <c r="B41">
        <f t="shared" si="6"/>
        <v>4</v>
      </c>
      <c r="C41" s="56">
        <v>39</v>
      </c>
      <c r="D41" s="63" t="str">
        <f t="shared" si="7"/>
        <v>WA</v>
      </c>
      <c r="E41" s="64"/>
      <c r="F41" s="65"/>
      <c r="G41" s="66" t="s">
        <v>650</v>
      </c>
      <c r="H41" s="60" t="str">
        <f ca="1">OFFSET('参加者名簿（一般）'!$B$3,A41,B41)</f>
        <v>芝　結衣</v>
      </c>
      <c r="I41" s="61" t="str">
        <f ca="1">OFFSET('参加者名簿（一般）'!$B$3,A41+1,B41)</f>
        <v>宇和JBC</v>
      </c>
      <c r="J41" s="67"/>
      <c r="K41" t="str">
        <f t="shared" ca="1" si="0"/>
        <v>愛媛県</v>
      </c>
      <c r="L41">
        <f t="shared" ca="1" si="1"/>
        <v>4</v>
      </c>
      <c r="M41" t="str">
        <f t="shared" ca="1" si="2"/>
        <v>宇和JBC（愛媛県）</v>
      </c>
      <c r="N41">
        <f t="shared" ca="1" si="3"/>
        <v>10</v>
      </c>
      <c r="O41" t="str">
        <f t="shared" ca="1" si="4"/>
        <v/>
      </c>
    </row>
    <row r="42" spans="1:15" x14ac:dyDescent="0.15">
      <c r="A42">
        <f t="shared" si="5"/>
        <v>240</v>
      </c>
      <c r="B42">
        <f t="shared" si="6"/>
        <v>4</v>
      </c>
      <c r="C42" s="56">
        <v>40</v>
      </c>
      <c r="D42" s="63" t="str">
        <f t="shared" si="7"/>
        <v>WA</v>
      </c>
      <c r="E42" s="64"/>
      <c r="F42" s="65"/>
      <c r="G42" s="66" t="s">
        <v>667</v>
      </c>
      <c r="H42" s="60" t="str">
        <f ca="1">OFFSET('参加者名簿（一般）'!$B$3,A42,B42)</f>
        <v>竹内　希優</v>
      </c>
      <c r="I42" s="61" t="str">
        <f ca="1">OFFSET('参加者名簿（一般）'!$B$3,A42+1,B42)</f>
        <v>たまひよじゅにあ</v>
      </c>
      <c r="J42" s="67"/>
      <c r="K42" t="str">
        <f t="shared" ca="1" si="0"/>
        <v>高知県</v>
      </c>
      <c r="L42">
        <f t="shared" ca="1" si="1"/>
        <v>5</v>
      </c>
      <c r="M42" t="str">
        <f t="shared" ca="1" si="2"/>
        <v>たまひよじゅにあ（高知県）</v>
      </c>
      <c r="N42">
        <f t="shared" ca="1" si="3"/>
        <v>13</v>
      </c>
      <c r="O42" t="str">
        <f t="shared" ca="1" si="4"/>
        <v/>
      </c>
    </row>
    <row r="43" spans="1:15" x14ac:dyDescent="0.15">
      <c r="A43">
        <f t="shared" si="5"/>
        <v>246</v>
      </c>
      <c r="B43">
        <f t="shared" si="6"/>
        <v>4</v>
      </c>
      <c r="C43" s="56">
        <v>41</v>
      </c>
      <c r="D43" s="63" t="str">
        <f t="shared" si="7"/>
        <v>WA</v>
      </c>
      <c r="E43" s="64"/>
      <c r="F43" s="65"/>
      <c r="G43" s="66" t="s">
        <v>683</v>
      </c>
      <c r="H43" s="60" t="str">
        <f ca="1">OFFSET('参加者名簿（一般）'!$B$3,A43,B43)</f>
        <v>山下 空輝</v>
      </c>
      <c r="I43" s="61" t="str">
        <f ca="1">OFFSET('参加者名簿（一般）'!$B$3,A43+1,B43)</f>
        <v>ＪＢＣ小倉</v>
      </c>
      <c r="J43" s="67"/>
      <c r="K43" t="str">
        <f t="shared" ca="1" si="0"/>
        <v>福岡県</v>
      </c>
      <c r="L43">
        <f t="shared" ca="1" si="1"/>
        <v>5</v>
      </c>
      <c r="M43" t="str">
        <f t="shared" ca="1" si="2"/>
        <v>ＪＢＣ小倉（福岡県）</v>
      </c>
      <c r="N43">
        <f t="shared" ca="1" si="3"/>
        <v>10</v>
      </c>
      <c r="O43" t="str">
        <f t="shared" ca="1" si="4"/>
        <v/>
      </c>
    </row>
    <row r="44" spans="1:15" x14ac:dyDescent="0.15">
      <c r="A44">
        <f t="shared" si="5"/>
        <v>252</v>
      </c>
      <c r="B44">
        <f t="shared" si="6"/>
        <v>4</v>
      </c>
      <c r="C44" s="56">
        <v>42</v>
      </c>
      <c r="D44" s="63" t="str">
        <f t="shared" si="7"/>
        <v>WA</v>
      </c>
      <c r="E44" s="64"/>
      <c r="F44" s="65"/>
      <c r="G44" s="66" t="s">
        <v>700</v>
      </c>
      <c r="H44" s="60" t="str">
        <f ca="1">OFFSET('参加者名簿（一般）'!$B$3,A44,B44)</f>
        <v>副島　愛梨</v>
      </c>
      <c r="I44" s="61" t="str">
        <f ca="1">OFFSET('参加者名簿（一般）'!$B$3,A44+1,B44)</f>
        <v>佐賀ジュニア</v>
      </c>
      <c r="J44" s="67"/>
      <c r="K44" t="str">
        <f t="shared" ca="1" si="0"/>
        <v>佐賀県</v>
      </c>
      <c r="L44">
        <f t="shared" ca="1" si="1"/>
        <v>5</v>
      </c>
      <c r="M44" t="str">
        <f t="shared" ca="1" si="2"/>
        <v>佐賀ジュニア（佐賀県）</v>
      </c>
      <c r="N44">
        <f t="shared" ca="1" si="3"/>
        <v>11</v>
      </c>
      <c r="O44" t="str">
        <f t="shared" ca="1" si="4"/>
        <v/>
      </c>
    </row>
    <row r="45" spans="1:15" x14ac:dyDescent="0.15">
      <c r="A45">
        <f t="shared" si="5"/>
        <v>258</v>
      </c>
      <c r="B45">
        <f t="shared" si="6"/>
        <v>4</v>
      </c>
      <c r="C45" s="56">
        <v>43</v>
      </c>
      <c r="D45" s="63" t="str">
        <f t="shared" si="7"/>
        <v>WA</v>
      </c>
      <c r="E45" s="64"/>
      <c r="F45" s="65"/>
      <c r="G45" s="66" t="s">
        <v>710</v>
      </c>
      <c r="H45" s="60" t="str">
        <f ca="1">OFFSET('参加者名簿（一般）'!$B$3,A45,B45)</f>
        <v>大石　咲和</v>
      </c>
      <c r="I45" s="61" t="str">
        <f ca="1">OFFSET('参加者名簿（一般）'!$B$3,A45+1,B45)</f>
        <v>ひなときクラブ</v>
      </c>
      <c r="J45" s="67"/>
      <c r="K45" t="str">
        <f t="shared" ca="1" si="0"/>
        <v>長崎県</v>
      </c>
      <c r="L45">
        <f t="shared" ca="1" si="1"/>
        <v>5</v>
      </c>
      <c r="M45" t="str">
        <f t="shared" ca="1" si="2"/>
        <v>ひなときクラブ（長崎県）</v>
      </c>
      <c r="N45">
        <f t="shared" ca="1" si="3"/>
        <v>12</v>
      </c>
      <c r="O45" t="str">
        <f t="shared" ca="1" si="4"/>
        <v/>
      </c>
    </row>
    <row r="46" spans="1:15" x14ac:dyDescent="0.15">
      <c r="A46">
        <f t="shared" si="5"/>
        <v>264</v>
      </c>
      <c r="B46">
        <f t="shared" si="6"/>
        <v>4</v>
      </c>
      <c r="C46" s="56">
        <v>44</v>
      </c>
      <c r="D46" s="63" t="str">
        <f t="shared" si="7"/>
        <v>WA</v>
      </c>
      <c r="E46" s="64"/>
      <c r="F46" s="65"/>
      <c r="G46" s="66" t="s">
        <v>728</v>
      </c>
      <c r="H46" s="60" t="str">
        <f ca="1">OFFSET('参加者名簿（一般）'!$B$3,A46,B46)</f>
        <v>高倉　綾乃</v>
      </c>
      <c r="I46" s="61" t="str">
        <f ca="1">OFFSET('参加者名簿（一般）'!$B$3,A46+1,B46)</f>
        <v>IKEスクール</v>
      </c>
      <c r="J46" s="67"/>
      <c r="K46" t="str">
        <f t="shared" ca="1" si="0"/>
        <v>大分県</v>
      </c>
      <c r="L46">
        <f t="shared" ca="1" si="1"/>
        <v>5</v>
      </c>
      <c r="M46" t="str">
        <f t="shared" ca="1" si="2"/>
        <v>IKEスクール（大分県）</v>
      </c>
      <c r="N46">
        <f t="shared" ca="1" si="3"/>
        <v>12</v>
      </c>
      <c r="O46" t="str">
        <f t="shared" ca="1" si="4"/>
        <v/>
      </c>
    </row>
    <row r="47" spans="1:15" x14ac:dyDescent="0.15">
      <c r="A47">
        <f t="shared" si="5"/>
        <v>270</v>
      </c>
      <c r="B47">
        <f t="shared" si="6"/>
        <v>4</v>
      </c>
      <c r="C47" s="56">
        <v>45</v>
      </c>
      <c r="D47" s="63" t="str">
        <f t="shared" si="7"/>
        <v>WA</v>
      </c>
      <c r="E47" s="64"/>
      <c r="F47" s="65"/>
      <c r="G47" s="66" t="s">
        <v>746</v>
      </c>
      <c r="H47" s="60" t="str">
        <f ca="1">OFFSET('参加者名簿（一般）'!$B$3,A47,B47)</f>
        <v>城村　沙都</v>
      </c>
      <c r="I47" s="61" t="str">
        <f ca="1">OFFSET('参加者名簿（一般）'!$B$3,A47+1,B47)</f>
        <v>ＵＮＡＩＤ宮崎</v>
      </c>
      <c r="J47" s="67"/>
      <c r="K47" t="str">
        <f t="shared" ca="1" si="0"/>
        <v>宮崎県</v>
      </c>
      <c r="L47">
        <f t="shared" ca="1" si="1"/>
        <v>5</v>
      </c>
      <c r="M47" t="str">
        <f t="shared" ca="1" si="2"/>
        <v>ＵＮＡＩＤ宮崎（宮崎県）</v>
      </c>
      <c r="N47">
        <f t="shared" ca="1" si="3"/>
        <v>12</v>
      </c>
      <c r="O47" t="str">
        <f t="shared" ca="1" si="4"/>
        <v/>
      </c>
    </row>
    <row r="48" spans="1:15" x14ac:dyDescent="0.15">
      <c r="A48">
        <f t="shared" si="5"/>
        <v>276</v>
      </c>
      <c r="B48">
        <f t="shared" si="6"/>
        <v>4</v>
      </c>
      <c r="C48" s="56">
        <v>46</v>
      </c>
      <c r="D48" s="63" t="str">
        <f t="shared" si="7"/>
        <v>WA</v>
      </c>
      <c r="E48" s="64"/>
      <c r="F48" s="65"/>
      <c r="G48" s="66" t="s">
        <v>763</v>
      </c>
      <c r="H48" s="60" t="str">
        <f ca="1">OFFSET('参加者名簿（一般）'!$B$3,A48,B48)</f>
        <v>松戸　海</v>
      </c>
      <c r="I48" s="61" t="str">
        <f ca="1">OFFSET('参加者名簿（一般）'!$B$3,A48+1,B48)</f>
        <v>鹿児島飛翔</v>
      </c>
      <c r="J48" s="67"/>
      <c r="K48" t="str">
        <f t="shared" ca="1" si="0"/>
        <v>鹿児島県</v>
      </c>
      <c r="L48">
        <f t="shared" ca="1" si="1"/>
        <v>4</v>
      </c>
      <c r="M48" t="str">
        <f t="shared" ca="1" si="2"/>
        <v>鹿児島飛翔（鹿児島県）</v>
      </c>
      <c r="N48">
        <f t="shared" ca="1" si="3"/>
        <v>11</v>
      </c>
      <c r="O48" t="str">
        <f t="shared" ca="1" si="4"/>
        <v/>
      </c>
    </row>
    <row r="49" spans="1:15" x14ac:dyDescent="0.15">
      <c r="A49">
        <f t="shared" si="5"/>
        <v>282</v>
      </c>
      <c r="B49">
        <f t="shared" si="6"/>
        <v>4</v>
      </c>
      <c r="C49" s="56">
        <v>47</v>
      </c>
      <c r="D49" s="63" t="str">
        <f t="shared" si="7"/>
        <v>WA</v>
      </c>
      <c r="E49" s="64"/>
      <c r="F49" s="65"/>
      <c r="G49" s="66" t="s">
        <v>780</v>
      </c>
      <c r="H49" s="60" t="str">
        <f ca="1">OFFSET('参加者名簿（一般）'!$B$3,A49,B49)</f>
        <v>平純空</v>
      </c>
      <c r="I49" s="61" t="str">
        <f ca="1">OFFSET('参加者名簿（一般）'!$B$3,A49+1,B49)</f>
        <v>彩橋シャトル</v>
      </c>
      <c r="J49" s="67"/>
      <c r="K49" t="str">
        <f t="shared" ca="1" si="0"/>
        <v>沖縄県</v>
      </c>
      <c r="L49">
        <f t="shared" ca="1" si="1"/>
        <v>3</v>
      </c>
      <c r="M49" t="str">
        <f t="shared" ca="1" si="2"/>
        <v>彩橋シャトル（沖縄県）</v>
      </c>
      <c r="N49">
        <f t="shared" ca="1" si="3"/>
        <v>11</v>
      </c>
      <c r="O49" t="str">
        <f t="shared" ca="1" si="4"/>
        <v/>
      </c>
    </row>
    <row r="50" spans="1:15" x14ac:dyDescent="0.15">
      <c r="A50">
        <f t="shared" si="5"/>
        <v>288</v>
      </c>
      <c r="B50">
        <f t="shared" si="6"/>
        <v>4</v>
      </c>
      <c r="C50" s="56">
        <v>48</v>
      </c>
      <c r="D50" s="63" t="str">
        <f t="shared" si="7"/>
        <v>WA</v>
      </c>
      <c r="E50" s="64"/>
      <c r="F50" s="65"/>
      <c r="G50" s="66" t="s">
        <v>798</v>
      </c>
      <c r="H50" s="60" t="str">
        <f ca="1">OFFSET('参加者名簿（一般）'!$B$3,A50,B50)</f>
        <v>川野　逞</v>
      </c>
      <c r="I50" s="61" t="str">
        <f ca="1">OFFSET('参加者名簿（一般）'!$B$3,A50+1,B50)</f>
        <v>岩下クラブ</v>
      </c>
      <c r="J50" s="67"/>
      <c r="K50" t="str">
        <f t="shared" ca="1" si="0"/>
        <v>熊本県</v>
      </c>
      <c r="L50">
        <f t="shared" ca="1" si="1"/>
        <v>4</v>
      </c>
      <c r="M50" t="str">
        <f t="shared" ca="1" si="2"/>
        <v>岩下クラブ（熊本県）</v>
      </c>
      <c r="N50">
        <f t="shared" ca="1" si="3"/>
        <v>10</v>
      </c>
      <c r="O50" t="str">
        <f t="shared" ca="1" si="4"/>
        <v/>
      </c>
    </row>
    <row r="51" spans="1:15" ht="14.25" thickBot="1" x14ac:dyDescent="0.2">
      <c r="A51">
        <f t="shared" si="5"/>
        <v>294</v>
      </c>
      <c r="B51">
        <f t="shared" si="6"/>
        <v>4</v>
      </c>
      <c r="C51" s="68">
        <v>49</v>
      </c>
      <c r="D51" s="69" t="str">
        <f t="shared" si="7"/>
        <v>WA</v>
      </c>
      <c r="E51" s="70"/>
      <c r="F51" s="71"/>
      <c r="G51" s="72" t="s">
        <v>798</v>
      </c>
      <c r="H51" s="60" t="str">
        <f ca="1">OFFSET('参加者名簿（一般）'!$B$3,A51,B51)</f>
        <v>中田　楓</v>
      </c>
      <c r="I51" s="61" t="str">
        <f ca="1">OFFSET('参加者名簿（一般）'!$B$3,A51+1,B51)</f>
        <v>SHINING</v>
      </c>
      <c r="J51" s="73"/>
      <c r="K51" t="str">
        <f t="shared" ca="1" si="0"/>
        <v>熊本県</v>
      </c>
      <c r="L51">
        <f t="shared" ca="1" si="1"/>
        <v>4</v>
      </c>
      <c r="M51" t="str">
        <f t="shared" ca="1" si="2"/>
        <v>SHINING（熊本県）</v>
      </c>
      <c r="N51">
        <f t="shared" ca="1" si="3"/>
        <v>12</v>
      </c>
      <c r="O51" t="str">
        <f t="shared" ca="1" si="4"/>
        <v/>
      </c>
    </row>
    <row r="52" spans="1:15" x14ac:dyDescent="0.15">
      <c r="A52" s="55">
        <v>10</v>
      </c>
      <c r="B52" s="55">
        <v>2</v>
      </c>
      <c r="C52" s="56">
        <v>50</v>
      </c>
      <c r="D52" s="74" t="str">
        <f t="shared" si="7"/>
        <v>WA</v>
      </c>
      <c r="E52" s="75"/>
      <c r="F52" s="76"/>
      <c r="G52" s="77" t="e">
        <f ca="1">OFFSET(#REF!,A52,0)</f>
        <v>#REF!</v>
      </c>
      <c r="H52" s="77" t="e">
        <f ca="1">OFFSET(#REF!,A52+1,B52)</f>
        <v>#REF!</v>
      </c>
      <c r="I52" s="78" t="e">
        <f ca="1">OFFSET(#REF!,A52,B52+2)</f>
        <v>#REF!</v>
      </c>
      <c r="J52" s="79" t="s">
        <v>986</v>
      </c>
      <c r="K52" t="e">
        <f t="shared" ca="1" si="0"/>
        <v>#REF!</v>
      </c>
      <c r="L52" t="e">
        <f t="shared" ca="1" si="1"/>
        <v>#REF!</v>
      </c>
      <c r="M52" t="e">
        <f t="shared" ca="1" si="2"/>
        <v>#REF!</v>
      </c>
      <c r="N52" t="e">
        <f t="shared" ca="1" si="3"/>
        <v>#REF!</v>
      </c>
      <c r="O52" t="e">
        <f t="shared" ca="1" si="4"/>
        <v>#REF!</v>
      </c>
    </row>
    <row r="53" spans="1:15" x14ac:dyDescent="0.15">
      <c r="A53">
        <f>A52+2</f>
        <v>12</v>
      </c>
      <c r="B53">
        <f>B52</f>
        <v>2</v>
      </c>
      <c r="C53" s="56">
        <v>51</v>
      </c>
      <c r="D53" s="63" t="str">
        <f t="shared" si="7"/>
        <v>WA</v>
      </c>
      <c r="E53" s="64"/>
      <c r="F53" s="65"/>
      <c r="G53" s="66" t="e">
        <f ca="1">OFFSET(#REF!,A53,0)</f>
        <v>#REF!</v>
      </c>
      <c r="H53" s="66" t="e">
        <f ca="1">OFFSET(#REF!,A53+1,B53)</f>
        <v>#REF!</v>
      </c>
      <c r="I53" s="80" t="e">
        <f ca="1">OFFSET(#REF!,A53,B53+2)</f>
        <v>#REF!</v>
      </c>
      <c r="J53" s="67" t="s">
        <v>986</v>
      </c>
      <c r="K53" t="e">
        <f t="shared" ca="1" si="0"/>
        <v>#REF!</v>
      </c>
      <c r="L53" t="e">
        <f t="shared" ca="1" si="1"/>
        <v>#REF!</v>
      </c>
      <c r="M53" t="e">
        <f t="shared" ca="1" si="2"/>
        <v>#REF!</v>
      </c>
      <c r="N53" t="e">
        <f t="shared" ca="1" si="3"/>
        <v>#REF!</v>
      </c>
      <c r="O53" t="e">
        <f t="shared" ca="1" si="4"/>
        <v>#REF!</v>
      </c>
    </row>
    <row r="54" spans="1:15" x14ac:dyDescent="0.15">
      <c r="A54">
        <f>A53+2</f>
        <v>14</v>
      </c>
      <c r="B54">
        <f t="shared" ref="B54:B65" si="8">B53</f>
        <v>2</v>
      </c>
      <c r="C54" s="56">
        <v>52</v>
      </c>
      <c r="D54" s="63" t="str">
        <f t="shared" si="7"/>
        <v>WA</v>
      </c>
      <c r="E54" s="64"/>
      <c r="F54" s="65"/>
      <c r="G54" s="66" t="e">
        <f ca="1">OFFSET(#REF!,A54,0)</f>
        <v>#REF!</v>
      </c>
      <c r="H54" s="66" t="e">
        <f ca="1">OFFSET(#REF!,A54+1,B54)</f>
        <v>#REF!</v>
      </c>
      <c r="I54" s="80" t="e">
        <f ca="1">OFFSET(#REF!,A54,B54+2)</f>
        <v>#REF!</v>
      </c>
      <c r="J54" s="67" t="s">
        <v>986</v>
      </c>
      <c r="K54" t="e">
        <f t="shared" ca="1" si="0"/>
        <v>#REF!</v>
      </c>
      <c r="L54" t="e">
        <f t="shared" ca="1" si="1"/>
        <v>#REF!</v>
      </c>
      <c r="M54" t="e">
        <f t="shared" ca="1" si="2"/>
        <v>#REF!</v>
      </c>
      <c r="N54" t="e">
        <f t="shared" ca="1" si="3"/>
        <v>#REF!</v>
      </c>
      <c r="O54" t="e">
        <f t="shared" ca="1" si="4"/>
        <v>#REF!</v>
      </c>
    </row>
    <row r="55" spans="1:15" ht="14.25" thickBot="1" x14ac:dyDescent="0.2">
      <c r="A55">
        <f>A54+2</f>
        <v>16</v>
      </c>
      <c r="B55">
        <f t="shared" si="8"/>
        <v>2</v>
      </c>
      <c r="C55" s="68">
        <v>53</v>
      </c>
      <c r="D55" s="81" t="str">
        <f t="shared" si="7"/>
        <v>WA</v>
      </c>
      <c r="E55" s="82"/>
      <c r="F55" s="83"/>
      <c r="G55" s="84" t="e">
        <f ca="1">OFFSET(#REF!,A55,0)</f>
        <v>#REF!</v>
      </c>
      <c r="H55" s="84" t="e">
        <f ca="1">OFFSET(#REF!,A55+1,B55)</f>
        <v>#REF!</v>
      </c>
      <c r="I55" s="85" t="e">
        <f ca="1">OFFSET(#REF!,A55,B55+2)</f>
        <v>#REF!</v>
      </c>
      <c r="J55" s="86" t="s">
        <v>986</v>
      </c>
      <c r="K55" t="e">
        <f t="shared" ca="1" si="0"/>
        <v>#REF!</v>
      </c>
      <c r="L55" t="e">
        <f t="shared" ca="1" si="1"/>
        <v>#REF!</v>
      </c>
      <c r="M55" t="e">
        <f t="shared" ca="1" si="2"/>
        <v>#REF!</v>
      </c>
      <c r="N55" t="e">
        <f t="shared" ca="1" si="3"/>
        <v>#REF!</v>
      </c>
      <c r="O55" t="e">
        <f t="shared" ca="1" si="4"/>
        <v>#REF!</v>
      </c>
    </row>
    <row r="56" spans="1:15" x14ac:dyDescent="0.15">
      <c r="A56" s="55">
        <v>17</v>
      </c>
      <c r="B56" s="55">
        <v>2</v>
      </c>
      <c r="C56" s="56">
        <v>54</v>
      </c>
      <c r="D56" s="57" t="str">
        <f t="shared" si="7"/>
        <v>WA</v>
      </c>
      <c r="E56" s="87"/>
      <c r="F56" s="59"/>
      <c r="G56" s="60" t="e">
        <f ca="1">OFFSET(#REF!,A56,0)</f>
        <v>#REF!</v>
      </c>
      <c r="H56" s="60" t="e">
        <f ca="1">OFFSET(#REF!,A56+1,B56)</f>
        <v>#REF!</v>
      </c>
      <c r="I56" s="61" t="e">
        <f ca="1">OFFSET(#REF!,A56,B56+2)</f>
        <v>#REF!</v>
      </c>
      <c r="J56" s="62" t="s">
        <v>987</v>
      </c>
      <c r="K56" t="e">
        <f t="shared" ca="1" si="0"/>
        <v>#REF!</v>
      </c>
      <c r="L56" t="e">
        <f t="shared" ca="1" si="1"/>
        <v>#REF!</v>
      </c>
      <c r="M56" t="e">
        <f t="shared" ca="1" si="2"/>
        <v>#REF!</v>
      </c>
      <c r="N56" t="e">
        <f t="shared" ca="1" si="3"/>
        <v>#REF!</v>
      </c>
      <c r="O56" t="e">
        <f t="shared" ca="1" si="4"/>
        <v>#REF!</v>
      </c>
    </row>
    <row r="57" spans="1:15" x14ac:dyDescent="0.15">
      <c r="A57">
        <f>A56+2</f>
        <v>19</v>
      </c>
      <c r="B57">
        <f>B56</f>
        <v>2</v>
      </c>
      <c r="C57" s="56">
        <v>55</v>
      </c>
      <c r="D57" s="63" t="str">
        <f t="shared" si="7"/>
        <v>WA</v>
      </c>
      <c r="E57" s="64"/>
      <c r="F57" s="65"/>
      <c r="G57" s="60" t="e">
        <f ca="1">OFFSET(#REF!,A57,0)</f>
        <v>#REF!</v>
      </c>
      <c r="H57" s="60" t="e">
        <f ca="1">OFFSET(#REF!,A57+1,B57)</f>
        <v>#REF!</v>
      </c>
      <c r="I57" s="61" t="e">
        <f ca="1">OFFSET(#REF!,A57,B57+2)</f>
        <v>#REF!</v>
      </c>
      <c r="J57" s="67" t="s">
        <v>987</v>
      </c>
      <c r="K57" t="e">
        <f t="shared" ca="1" si="0"/>
        <v>#REF!</v>
      </c>
      <c r="L57" t="e">
        <f t="shared" ca="1" si="1"/>
        <v>#REF!</v>
      </c>
      <c r="M57" t="e">
        <f t="shared" ca="1" si="2"/>
        <v>#REF!</v>
      </c>
      <c r="N57" t="e">
        <f t="shared" ca="1" si="3"/>
        <v>#REF!</v>
      </c>
      <c r="O57" t="e">
        <f t="shared" ca="1" si="4"/>
        <v>#REF!</v>
      </c>
    </row>
    <row r="58" spans="1:15" x14ac:dyDescent="0.15">
      <c r="A58">
        <f t="shared" ref="A58:A63" si="9">A57+2</f>
        <v>21</v>
      </c>
      <c r="B58">
        <f t="shared" si="8"/>
        <v>2</v>
      </c>
      <c r="C58" s="56">
        <v>56</v>
      </c>
      <c r="D58" s="63" t="str">
        <f t="shared" si="7"/>
        <v>WA</v>
      </c>
      <c r="E58" s="64"/>
      <c r="F58" s="65"/>
      <c r="G58" s="60" t="e">
        <f ca="1">OFFSET(#REF!,A58,0)</f>
        <v>#REF!</v>
      </c>
      <c r="H58" s="60" t="e">
        <f ca="1">OFFSET(#REF!,A58+1,B58)</f>
        <v>#REF!</v>
      </c>
      <c r="I58" s="61" t="e">
        <f ca="1">OFFSET(#REF!,A58,B58+2)</f>
        <v>#REF!</v>
      </c>
      <c r="J58" s="67" t="s">
        <v>987</v>
      </c>
      <c r="K58" t="e">
        <f t="shared" ca="1" si="0"/>
        <v>#REF!</v>
      </c>
      <c r="L58" t="e">
        <f t="shared" ca="1" si="1"/>
        <v>#REF!</v>
      </c>
      <c r="M58" t="e">
        <f t="shared" ca="1" si="2"/>
        <v>#REF!</v>
      </c>
      <c r="N58" t="e">
        <f t="shared" ca="1" si="3"/>
        <v>#REF!</v>
      </c>
      <c r="O58" t="e">
        <f t="shared" ca="1" si="4"/>
        <v>#REF!</v>
      </c>
    </row>
    <row r="59" spans="1:15" x14ac:dyDescent="0.15">
      <c r="A59">
        <f t="shared" si="9"/>
        <v>23</v>
      </c>
      <c r="B59">
        <f t="shared" si="8"/>
        <v>2</v>
      </c>
      <c r="C59" s="56">
        <v>57</v>
      </c>
      <c r="D59" s="63" t="str">
        <f t="shared" si="7"/>
        <v>WA</v>
      </c>
      <c r="E59" s="64"/>
      <c r="F59" s="65"/>
      <c r="G59" s="60" t="e">
        <f ca="1">OFFSET(#REF!,A59,0)</f>
        <v>#REF!</v>
      </c>
      <c r="H59" s="60" t="e">
        <f ca="1">OFFSET(#REF!,A59+1,B59)</f>
        <v>#REF!</v>
      </c>
      <c r="I59" s="61" t="e">
        <f ca="1">OFFSET(#REF!,A59,B59+2)</f>
        <v>#REF!</v>
      </c>
      <c r="J59" s="67" t="s">
        <v>987</v>
      </c>
      <c r="K59" t="e">
        <f t="shared" ca="1" si="0"/>
        <v>#REF!</v>
      </c>
      <c r="L59" t="e">
        <f t="shared" ca="1" si="1"/>
        <v>#REF!</v>
      </c>
      <c r="M59" t="e">
        <f t="shared" ca="1" si="2"/>
        <v>#REF!</v>
      </c>
      <c r="N59" t="e">
        <f t="shared" ca="1" si="3"/>
        <v>#REF!</v>
      </c>
      <c r="O59" t="e">
        <f t="shared" ca="1" si="4"/>
        <v>#REF!</v>
      </c>
    </row>
    <row r="60" spans="1:15" x14ac:dyDescent="0.15">
      <c r="A60">
        <f t="shared" si="9"/>
        <v>25</v>
      </c>
      <c r="B60">
        <f t="shared" si="8"/>
        <v>2</v>
      </c>
      <c r="C60" s="56">
        <v>58</v>
      </c>
      <c r="D60" s="63" t="str">
        <f t="shared" si="7"/>
        <v>WA</v>
      </c>
      <c r="E60" s="64"/>
      <c r="F60" s="65"/>
      <c r="G60" s="60" t="e">
        <f ca="1">OFFSET(#REF!,A60,0)</f>
        <v>#REF!</v>
      </c>
      <c r="H60" s="60" t="e">
        <f ca="1">OFFSET(#REF!,A60+1,B60)</f>
        <v>#REF!</v>
      </c>
      <c r="I60" s="61" t="e">
        <f ca="1">OFFSET(#REF!,A60,B60+2)</f>
        <v>#REF!</v>
      </c>
      <c r="J60" s="67" t="s">
        <v>987</v>
      </c>
      <c r="K60" t="e">
        <f t="shared" ca="1" si="0"/>
        <v>#REF!</v>
      </c>
      <c r="L60" t="e">
        <f t="shared" ca="1" si="1"/>
        <v>#REF!</v>
      </c>
      <c r="M60" t="e">
        <f t="shared" ca="1" si="2"/>
        <v>#REF!</v>
      </c>
      <c r="N60" t="e">
        <f t="shared" ca="1" si="3"/>
        <v>#REF!</v>
      </c>
      <c r="O60" t="e">
        <f t="shared" ca="1" si="4"/>
        <v>#REF!</v>
      </c>
    </row>
    <row r="61" spans="1:15" x14ac:dyDescent="0.15">
      <c r="A61">
        <f t="shared" si="9"/>
        <v>27</v>
      </c>
      <c r="B61">
        <f t="shared" si="8"/>
        <v>2</v>
      </c>
      <c r="C61" s="56">
        <v>59</v>
      </c>
      <c r="D61" s="63" t="str">
        <f t="shared" si="7"/>
        <v>WA</v>
      </c>
      <c r="E61" s="64"/>
      <c r="F61" s="65"/>
      <c r="G61" s="60" t="e">
        <f ca="1">OFFSET(#REF!,A61,0)</f>
        <v>#REF!</v>
      </c>
      <c r="H61" s="60" t="e">
        <f ca="1">OFFSET(#REF!,A61+1,B61)</f>
        <v>#REF!</v>
      </c>
      <c r="I61" s="61" t="e">
        <f ca="1">OFFSET(#REF!,A61,B61+2)</f>
        <v>#REF!</v>
      </c>
      <c r="J61" s="67" t="s">
        <v>987</v>
      </c>
      <c r="K61" t="e">
        <f t="shared" ca="1" si="0"/>
        <v>#REF!</v>
      </c>
      <c r="L61" t="e">
        <f t="shared" ca="1" si="1"/>
        <v>#REF!</v>
      </c>
      <c r="M61" t="e">
        <f t="shared" ca="1" si="2"/>
        <v>#REF!</v>
      </c>
      <c r="N61" t="e">
        <f t="shared" ca="1" si="3"/>
        <v>#REF!</v>
      </c>
      <c r="O61" t="e">
        <f t="shared" ca="1" si="4"/>
        <v>#REF!</v>
      </c>
    </row>
    <row r="62" spans="1:15" x14ac:dyDescent="0.15">
      <c r="A62">
        <f t="shared" si="9"/>
        <v>29</v>
      </c>
      <c r="B62">
        <f t="shared" si="8"/>
        <v>2</v>
      </c>
      <c r="C62" s="56">
        <v>60</v>
      </c>
      <c r="D62" s="63" t="str">
        <f t="shared" si="7"/>
        <v>WA</v>
      </c>
      <c r="E62" s="64"/>
      <c r="F62" s="65"/>
      <c r="G62" s="60" t="e">
        <f ca="1">OFFSET(#REF!,A62,0)</f>
        <v>#REF!</v>
      </c>
      <c r="H62" s="60" t="e">
        <f ca="1">OFFSET(#REF!,A62+1,B62)</f>
        <v>#REF!</v>
      </c>
      <c r="I62" s="61" t="e">
        <f ca="1">OFFSET(#REF!,A62,B62+2)</f>
        <v>#REF!</v>
      </c>
      <c r="J62" s="67" t="s">
        <v>987</v>
      </c>
      <c r="K62" t="e">
        <f t="shared" ca="1" si="0"/>
        <v>#REF!</v>
      </c>
      <c r="L62" t="e">
        <f t="shared" ca="1" si="1"/>
        <v>#REF!</v>
      </c>
      <c r="M62" t="e">
        <f t="shared" ca="1" si="2"/>
        <v>#REF!</v>
      </c>
      <c r="N62" t="e">
        <f t="shared" ca="1" si="3"/>
        <v>#REF!</v>
      </c>
      <c r="O62" t="e">
        <f t="shared" ca="1" si="4"/>
        <v>#REF!</v>
      </c>
    </row>
    <row r="63" spans="1:15" ht="14.25" thickBot="1" x14ac:dyDescent="0.2">
      <c r="A63">
        <f t="shared" si="9"/>
        <v>31</v>
      </c>
      <c r="B63">
        <f t="shared" si="8"/>
        <v>2</v>
      </c>
      <c r="C63" s="68">
        <v>61</v>
      </c>
      <c r="D63" s="81" t="str">
        <f t="shared" si="7"/>
        <v>WA</v>
      </c>
      <c r="E63" s="82"/>
      <c r="F63" s="83"/>
      <c r="G63" s="60" t="e">
        <f ca="1">OFFSET(#REF!,A63,0)</f>
        <v>#REF!</v>
      </c>
      <c r="H63" s="60" t="e">
        <f ca="1">OFFSET(#REF!,A63+1,B63)</f>
        <v>#REF!</v>
      </c>
      <c r="I63" s="61" t="e">
        <f ca="1">OFFSET(#REF!,A63,B63+2)</f>
        <v>#REF!</v>
      </c>
      <c r="J63" s="86" t="s">
        <v>987</v>
      </c>
      <c r="K63" t="e">
        <f t="shared" ca="1" si="0"/>
        <v>#REF!</v>
      </c>
      <c r="L63" t="e">
        <f t="shared" ca="1" si="1"/>
        <v>#REF!</v>
      </c>
      <c r="M63" t="e">
        <f t="shared" ca="1" si="2"/>
        <v>#REF!</v>
      </c>
      <c r="N63" t="e">
        <f t="shared" ca="1" si="3"/>
        <v>#REF!</v>
      </c>
      <c r="O63" t="e">
        <f t="shared" ca="1" si="4"/>
        <v>#REF!</v>
      </c>
    </row>
    <row r="64" spans="1:15" x14ac:dyDescent="0.15">
      <c r="A64" s="55">
        <v>5</v>
      </c>
      <c r="B64" s="55">
        <v>2</v>
      </c>
      <c r="C64" s="56">
        <v>62</v>
      </c>
      <c r="D64" s="63" t="str">
        <f t="shared" si="7"/>
        <v>WA</v>
      </c>
      <c r="E64" s="64"/>
      <c r="F64" s="76"/>
      <c r="G64" s="77" t="e">
        <f ca="1">OFFSET(#REF!,A64,0)</f>
        <v>#REF!</v>
      </c>
      <c r="H64" s="77" t="e">
        <f ca="1">OFFSET(#REF!,A64+1,B64)</f>
        <v>#REF!</v>
      </c>
      <c r="I64" s="77" t="e">
        <f ca="1">OFFSET(#REF!,A64,B64+2)</f>
        <v>#REF!</v>
      </c>
      <c r="J64" s="79" t="s">
        <v>988</v>
      </c>
      <c r="K64" t="e">
        <f t="shared" ca="1" si="0"/>
        <v>#REF!</v>
      </c>
      <c r="L64" t="e">
        <f t="shared" ca="1" si="1"/>
        <v>#REF!</v>
      </c>
      <c r="M64" t="e">
        <f t="shared" ca="1" si="2"/>
        <v>#REF!</v>
      </c>
      <c r="N64" t="e">
        <f t="shared" ca="1" si="3"/>
        <v>#REF!</v>
      </c>
      <c r="O64" t="e">
        <f t="shared" ca="1" si="4"/>
        <v>#REF!</v>
      </c>
    </row>
    <row r="65" spans="1:15" ht="14.25" thickBot="1" x14ac:dyDescent="0.2">
      <c r="A65">
        <f>A64+2</f>
        <v>7</v>
      </c>
      <c r="B65">
        <f t="shared" si="8"/>
        <v>2</v>
      </c>
      <c r="C65" s="68">
        <v>63</v>
      </c>
      <c r="D65" s="81" t="str">
        <f t="shared" si="7"/>
        <v>WA</v>
      </c>
      <c r="E65" s="82"/>
      <c r="F65" s="83"/>
      <c r="G65" s="84" t="e">
        <f ca="1">OFFSET(#REF!,A65,0)</f>
        <v>#REF!</v>
      </c>
      <c r="H65" s="84" t="e">
        <f ca="1">OFFSET(#REF!,A65+1,B65)</f>
        <v>#REF!</v>
      </c>
      <c r="I65" s="84" t="e">
        <f ca="1">OFFSET(#REF!,A65,B65+2)</f>
        <v>#REF!</v>
      </c>
      <c r="J65" s="86" t="s">
        <v>988</v>
      </c>
      <c r="K65" t="e">
        <f t="shared" ca="1" si="0"/>
        <v>#REF!</v>
      </c>
      <c r="L65" t="e">
        <f t="shared" ca="1" si="1"/>
        <v>#REF!</v>
      </c>
      <c r="M65" t="e">
        <f t="shared" ca="1" si="2"/>
        <v>#REF!</v>
      </c>
      <c r="N65" t="e">
        <f t="shared" ca="1" si="3"/>
        <v>#REF!</v>
      </c>
      <c r="O65" t="e">
        <f t="shared" ca="1" si="4"/>
        <v>#REF!</v>
      </c>
    </row>
  </sheetData>
  <autoFilter ref="A2:O2" xr:uid="{00000000-0009-0000-0000-000006000000}"/>
  <mergeCells count="1">
    <mergeCell ref="C1:J1"/>
  </mergeCells>
  <phoneticPr fontId="2"/>
  <conditionalFormatting sqref="L1:L1048576">
    <cfRule type="cellIs" dxfId="5" priority="2" operator="greaterThan">
      <formula>6</formula>
    </cfRule>
  </conditionalFormatting>
  <conditionalFormatting sqref="N1:N1048576">
    <cfRule type="cellIs" dxfId="4" priority="1" operator="greaterThan">
      <formula>25</formula>
    </cfRule>
  </conditionalFormatting>
  <pageMargins left="0.7" right="0.7" top="0.75" bottom="0.75" header="0.3" footer="0.3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9" tint="0.39997558519241921"/>
  </sheetPr>
  <dimension ref="A1:O65"/>
  <sheetViews>
    <sheetView workbookViewId="0">
      <pane ySplit="2" topLeftCell="A3" activePane="bottomLeft" state="frozen"/>
      <selection activeCell="G65" sqref="G65"/>
      <selection pane="bottomLeft" activeCell="G65" sqref="G65"/>
    </sheetView>
  </sheetViews>
  <sheetFormatPr defaultRowHeight="13.5" x14ac:dyDescent="0.15"/>
  <cols>
    <col min="1" max="2" width="4.125" customWidth="1"/>
    <col min="3" max="3" width="6.125" customWidth="1"/>
    <col min="4" max="4" width="6" style="15" bestFit="1" customWidth="1"/>
    <col min="5" max="5" width="6.75" style="15" bestFit="1" customWidth="1"/>
    <col min="6" max="6" width="6.75" style="45" bestFit="1" customWidth="1"/>
    <col min="7" max="7" width="12.625" customWidth="1"/>
    <col min="8" max="8" width="12.375" customWidth="1"/>
    <col min="9" max="9" width="28.375" customWidth="1"/>
    <col min="10" max="10" width="19.375" bestFit="1" customWidth="1"/>
    <col min="11" max="11" width="15.375" bestFit="1" customWidth="1"/>
    <col min="12" max="12" width="0" hidden="1" customWidth="1"/>
    <col min="13" max="13" width="26.5" hidden="1" customWidth="1"/>
    <col min="14" max="14" width="0" hidden="1" customWidth="1"/>
  </cols>
  <sheetData>
    <row r="1" spans="1:15" ht="18" thickBot="1" x14ac:dyDescent="0.2">
      <c r="C1" s="297" t="s">
        <v>992</v>
      </c>
      <c r="D1" s="298"/>
      <c r="E1" s="298"/>
      <c r="F1" s="298"/>
      <c r="G1" s="298"/>
      <c r="H1" s="298"/>
      <c r="I1" s="298"/>
      <c r="J1" s="299"/>
      <c r="K1" s="92">
        <f ca="1">COUNTIF(L:L,"&gt;1")</f>
        <v>46</v>
      </c>
      <c r="L1" t="s">
        <v>969</v>
      </c>
      <c r="N1" t="s">
        <v>970</v>
      </c>
    </row>
    <row r="2" spans="1:15" s="15" customFormat="1" ht="27.75" thickBot="1" x14ac:dyDescent="0.2">
      <c r="A2" s="15" t="s">
        <v>971</v>
      </c>
      <c r="B2" s="15" t="s">
        <v>972</v>
      </c>
      <c r="C2" s="26" t="s">
        <v>973</v>
      </c>
      <c r="D2" s="34" t="s">
        <v>974</v>
      </c>
      <c r="E2" s="27" t="s">
        <v>975</v>
      </c>
      <c r="F2" s="38" t="s">
        <v>976</v>
      </c>
      <c r="G2" s="27" t="s">
        <v>1</v>
      </c>
      <c r="H2" s="27" t="s">
        <v>977</v>
      </c>
      <c r="I2" s="31" t="s">
        <v>978</v>
      </c>
      <c r="J2" s="28" t="s">
        <v>979</v>
      </c>
      <c r="K2" s="91" t="s">
        <v>980</v>
      </c>
      <c r="N2" s="15" t="s">
        <v>981</v>
      </c>
      <c r="O2" s="15" t="s">
        <v>982</v>
      </c>
    </row>
    <row r="3" spans="1:15" x14ac:dyDescent="0.15">
      <c r="A3" s="55">
        <v>6</v>
      </c>
      <c r="B3" s="55">
        <v>8</v>
      </c>
      <c r="C3" s="56">
        <v>1</v>
      </c>
      <c r="D3" s="57" t="s">
        <v>991</v>
      </c>
      <c r="E3" s="58"/>
      <c r="F3" s="59"/>
      <c r="G3" s="60" t="s">
        <v>8</v>
      </c>
      <c r="H3" s="60" t="str">
        <f ca="1">OFFSET('参加者名簿（一般）'!$B$3,A3,B3)</f>
        <v>東谷　悠吹</v>
      </c>
      <c r="I3" s="61" t="str">
        <f ca="1">OFFSET('参加者名簿（一般）'!$B$3,A3+1,B3)</f>
        <v>旭川忠和クラブ</v>
      </c>
      <c r="J3" s="62"/>
      <c r="K3" t="str">
        <f ca="1">IF(OR(H3="",H3=0),"",G3)</f>
        <v>北北海道</v>
      </c>
      <c r="L3">
        <f ca="1">LEN(H3)</f>
        <v>5</v>
      </c>
      <c r="M3" t="str">
        <f ca="1">I3&amp;"（"&amp;G3&amp;"）"</f>
        <v>旭川忠和クラブ（北北海道）</v>
      </c>
      <c r="N3">
        <f ca="1">LEN(M3)</f>
        <v>13</v>
      </c>
      <c r="O3" t="str">
        <f ca="1">IF(OR(L3&gt;6,N3&gt;25),"ﾌﾟﾚｰﾄ確認","")</f>
        <v/>
      </c>
    </row>
    <row r="4" spans="1:15" x14ac:dyDescent="0.15">
      <c r="A4">
        <f>A3+6</f>
        <v>12</v>
      </c>
      <c r="B4">
        <f>B3</f>
        <v>8</v>
      </c>
      <c r="C4" s="56">
        <v>2</v>
      </c>
      <c r="D4" s="63" t="str">
        <f>D3</f>
        <v>WA</v>
      </c>
      <c r="E4" s="64"/>
      <c r="F4" s="65"/>
      <c r="G4" s="66" t="s">
        <v>30</v>
      </c>
      <c r="H4" s="60" t="str">
        <f ca="1">OFFSET('参加者名簿（一般）'!$B$3,A4,B4)</f>
        <v>川島　愛美</v>
      </c>
      <c r="I4" s="61" t="str">
        <f ca="1">OFFSET('参加者名簿（一般）'!$B$3,A4+1,B4)</f>
        <v>札幌ＢＥＡＮＳ</v>
      </c>
      <c r="J4" s="67"/>
      <c r="K4" t="str">
        <f t="shared" ref="K4:K55" ca="1" si="0">IF(OR(H4="",H4=0),"",G4)</f>
        <v>南北海道</v>
      </c>
      <c r="L4">
        <f t="shared" ref="L4:L65" ca="1" si="1">LEN(H4)</f>
        <v>5</v>
      </c>
      <c r="M4" t="str">
        <f t="shared" ref="M4:M65" ca="1" si="2">I4&amp;"（"&amp;G4&amp;"）"</f>
        <v>札幌ＢＥＡＮＳ（南北海道）</v>
      </c>
      <c r="N4">
        <f t="shared" ref="N4:N65" ca="1" si="3">LEN(M4)</f>
        <v>13</v>
      </c>
      <c r="O4" t="str">
        <f t="shared" ref="O4:O65" ca="1" si="4">IF(OR(L4&gt;6,N4&gt;25),"ﾌﾟﾚｰﾄ確認","")</f>
        <v/>
      </c>
    </row>
    <row r="5" spans="1:15" x14ac:dyDescent="0.15">
      <c r="A5">
        <f t="shared" ref="A5:A51" si="5">A4+6</f>
        <v>18</v>
      </c>
      <c r="B5">
        <f t="shared" ref="B5:B51" si="6">B4</f>
        <v>8</v>
      </c>
      <c r="C5" s="56">
        <v>3</v>
      </c>
      <c r="D5" s="63" t="str">
        <f t="shared" ref="D5:D55" si="7">D4</f>
        <v>WA</v>
      </c>
      <c r="E5" s="64"/>
      <c r="F5" s="65"/>
      <c r="G5" s="66" t="s">
        <v>47</v>
      </c>
      <c r="H5" s="60" t="str">
        <f ca="1">OFFSET('参加者名簿（一般）'!$B$3,A5,B5)</f>
        <v>工藤　光桜</v>
      </c>
      <c r="I5" s="61" t="str">
        <f ca="1">OFFSET('参加者名簿（一般）'!$B$3,A5+1,B5)</f>
        <v>大鰐ジュニア</v>
      </c>
      <c r="J5" s="67"/>
      <c r="K5" t="str">
        <f t="shared" ca="1" si="0"/>
        <v>青森県</v>
      </c>
      <c r="L5">
        <f t="shared" ca="1" si="1"/>
        <v>5</v>
      </c>
      <c r="M5" t="str">
        <f t="shared" ca="1" si="2"/>
        <v>大鰐ジュニア（青森県）</v>
      </c>
      <c r="N5">
        <f t="shared" ca="1" si="3"/>
        <v>11</v>
      </c>
      <c r="O5" t="str">
        <f t="shared" ca="1" si="4"/>
        <v/>
      </c>
    </row>
    <row r="6" spans="1:15" x14ac:dyDescent="0.15">
      <c r="A6">
        <f t="shared" si="5"/>
        <v>24</v>
      </c>
      <c r="B6">
        <f t="shared" si="6"/>
        <v>8</v>
      </c>
      <c r="C6" s="56">
        <v>4</v>
      </c>
      <c r="D6" s="63" t="str">
        <f t="shared" si="7"/>
        <v>WA</v>
      </c>
      <c r="E6" s="64"/>
      <c r="F6" s="65"/>
      <c r="G6" s="66" t="s">
        <v>65</v>
      </c>
      <c r="H6" s="60" t="str">
        <f ca="1">OFFSET('参加者名簿（一般）'!$B$3,A6,B6)</f>
        <v>細川　奈桜</v>
      </c>
      <c r="I6" s="61" t="str">
        <f ca="1">OFFSET('参加者名簿（一般）'!$B$3,A6+1,B6)</f>
        <v>都南ジュニア</v>
      </c>
      <c r="J6" s="67"/>
      <c r="K6" t="str">
        <f t="shared" ca="1" si="0"/>
        <v>岩手県</v>
      </c>
      <c r="L6">
        <f t="shared" ca="1" si="1"/>
        <v>5</v>
      </c>
      <c r="M6" t="str">
        <f t="shared" ca="1" si="2"/>
        <v>都南ジュニア（岩手県）</v>
      </c>
      <c r="N6">
        <f t="shared" ca="1" si="3"/>
        <v>11</v>
      </c>
      <c r="O6" t="str">
        <f t="shared" ca="1" si="4"/>
        <v/>
      </c>
    </row>
    <row r="7" spans="1:15" x14ac:dyDescent="0.15">
      <c r="A7">
        <f t="shared" si="5"/>
        <v>30</v>
      </c>
      <c r="B7">
        <f t="shared" si="6"/>
        <v>8</v>
      </c>
      <c r="C7" s="56">
        <v>5</v>
      </c>
      <c r="D7" s="63" t="str">
        <f t="shared" si="7"/>
        <v>WA</v>
      </c>
      <c r="E7" s="64"/>
      <c r="F7" s="65"/>
      <c r="G7" s="66" t="s">
        <v>85</v>
      </c>
      <c r="H7" s="60" t="str">
        <f ca="1">OFFSET('参加者名簿（一般）'!$B$3,A7,B7)</f>
        <v>神林　美彩</v>
      </c>
      <c r="I7" s="61" t="str">
        <f ca="1">OFFSET('参加者名簿（一般）'!$B$3,A7+1,B7)</f>
        <v>古川ジュニア</v>
      </c>
      <c r="J7" s="67"/>
      <c r="K7" t="str">
        <f t="shared" ca="1" si="0"/>
        <v>宮城県</v>
      </c>
      <c r="L7">
        <f t="shared" ca="1" si="1"/>
        <v>5</v>
      </c>
      <c r="M7" t="str">
        <f t="shared" ca="1" si="2"/>
        <v>古川ジュニア（宮城県）</v>
      </c>
      <c r="N7">
        <f t="shared" ca="1" si="3"/>
        <v>11</v>
      </c>
      <c r="O7" t="str">
        <f t="shared" ca="1" si="4"/>
        <v/>
      </c>
    </row>
    <row r="8" spans="1:15" x14ac:dyDescent="0.15">
      <c r="A8">
        <f t="shared" si="5"/>
        <v>36</v>
      </c>
      <c r="B8">
        <f t="shared" si="6"/>
        <v>8</v>
      </c>
      <c r="C8" s="56">
        <v>6</v>
      </c>
      <c r="D8" s="63" t="str">
        <f t="shared" si="7"/>
        <v>WA</v>
      </c>
      <c r="E8" s="64"/>
      <c r="F8" s="65"/>
      <c r="G8" s="66" t="s">
        <v>102</v>
      </c>
      <c r="H8" s="60" t="str">
        <f ca="1">OFFSET('参加者名簿（一般）'!$B$3,A8,B8)</f>
        <v>鈴木 結彩</v>
      </c>
      <c r="I8" s="61" t="str">
        <f ca="1">OFFSET('参加者名簿（一般）'!$B$3,A8+1,B8)</f>
        <v>大曲スピリッツ</v>
      </c>
      <c r="J8" s="67"/>
      <c r="K8" t="str">
        <f t="shared" ca="1" si="0"/>
        <v>秋田県</v>
      </c>
      <c r="L8">
        <f t="shared" ca="1" si="1"/>
        <v>5</v>
      </c>
      <c r="M8" t="str">
        <f t="shared" ca="1" si="2"/>
        <v>大曲スピリッツ（秋田県）</v>
      </c>
      <c r="N8">
        <f t="shared" ca="1" si="3"/>
        <v>12</v>
      </c>
      <c r="O8" t="str">
        <f t="shared" ca="1" si="4"/>
        <v/>
      </c>
    </row>
    <row r="9" spans="1:15" x14ac:dyDescent="0.15">
      <c r="A9">
        <f t="shared" si="5"/>
        <v>42</v>
      </c>
      <c r="B9">
        <f t="shared" si="6"/>
        <v>8</v>
      </c>
      <c r="C9" s="56">
        <v>7</v>
      </c>
      <c r="D9" s="63" t="str">
        <f t="shared" si="7"/>
        <v>WA</v>
      </c>
      <c r="E9" s="64"/>
      <c r="F9" s="65"/>
      <c r="G9" s="66" t="s">
        <v>119</v>
      </c>
      <c r="H9" s="60">
        <f ca="1">OFFSET('参加者名簿（一般）'!$B$3,A9,B9)</f>
        <v>0</v>
      </c>
      <c r="I9" s="61">
        <f ca="1">OFFSET('参加者名簿（一般）'!$B$3,A9+1,B9)</f>
        <v>0</v>
      </c>
      <c r="J9" s="67"/>
      <c r="K9" t="str">
        <f t="shared" ca="1" si="0"/>
        <v/>
      </c>
      <c r="L9">
        <f t="shared" ca="1" si="1"/>
        <v>1</v>
      </c>
      <c r="M9" t="str">
        <f t="shared" ca="1" si="2"/>
        <v>0（山形県）</v>
      </c>
      <c r="N9">
        <f t="shared" ca="1" si="3"/>
        <v>6</v>
      </c>
      <c r="O9" t="str">
        <f t="shared" ca="1" si="4"/>
        <v/>
      </c>
    </row>
    <row r="10" spans="1:15" x14ac:dyDescent="0.15">
      <c r="A10">
        <f t="shared" si="5"/>
        <v>48</v>
      </c>
      <c r="B10">
        <f t="shared" si="6"/>
        <v>8</v>
      </c>
      <c r="C10" s="56">
        <v>8</v>
      </c>
      <c r="D10" s="63" t="str">
        <f t="shared" si="7"/>
        <v>WA</v>
      </c>
      <c r="E10" s="64"/>
      <c r="F10" s="65"/>
      <c r="G10" s="66" t="s">
        <v>131</v>
      </c>
      <c r="H10" s="60" t="str">
        <f ca="1">OFFSET('参加者名簿（一般）'!$B$3,A10,B10)</f>
        <v>矢吹　旬々</v>
      </c>
      <c r="I10" s="61" t="str">
        <f ca="1">OFFSET('参加者名簿（一般）'!$B$3,A10+1,B10)</f>
        <v>GPWジュニア</v>
      </c>
      <c r="J10" s="67"/>
      <c r="K10" t="str">
        <f t="shared" ca="1" si="0"/>
        <v>福島県</v>
      </c>
      <c r="L10">
        <f t="shared" ca="1" si="1"/>
        <v>5</v>
      </c>
      <c r="M10" t="str">
        <f t="shared" ca="1" si="2"/>
        <v>GPWジュニア（福島県）</v>
      </c>
      <c r="N10">
        <f t="shared" ca="1" si="3"/>
        <v>12</v>
      </c>
      <c r="O10" t="str">
        <f t="shared" ca="1" si="4"/>
        <v/>
      </c>
    </row>
    <row r="11" spans="1:15" x14ac:dyDescent="0.15">
      <c r="A11">
        <f t="shared" si="5"/>
        <v>54</v>
      </c>
      <c r="B11">
        <f t="shared" si="6"/>
        <v>8</v>
      </c>
      <c r="C11" s="56">
        <v>9</v>
      </c>
      <c r="D11" s="63" t="str">
        <f t="shared" si="7"/>
        <v>WA</v>
      </c>
      <c r="E11" s="64"/>
      <c r="F11" s="65"/>
      <c r="G11" s="66" t="s">
        <v>148</v>
      </c>
      <c r="H11" s="60" t="str">
        <f ca="1">OFFSET('参加者名簿（一般）'!$B$3,A11,B11)</f>
        <v>冨田 千晴</v>
      </c>
      <c r="I11" s="61" t="str">
        <f ca="1">OFFSET('参加者名簿（一般）'!$B$3,A11+1,B11)</f>
        <v>桜川Jr.</v>
      </c>
      <c r="J11" s="67"/>
      <c r="K11" t="str">
        <f t="shared" ca="1" si="0"/>
        <v>茨城県</v>
      </c>
      <c r="L11">
        <f t="shared" ca="1" si="1"/>
        <v>5</v>
      </c>
      <c r="M11" t="str">
        <f t="shared" ca="1" si="2"/>
        <v>桜川Jr.（茨城県）</v>
      </c>
      <c r="N11">
        <f t="shared" ca="1" si="3"/>
        <v>10</v>
      </c>
      <c r="O11" t="str">
        <f t="shared" ca="1" si="4"/>
        <v/>
      </c>
    </row>
    <row r="12" spans="1:15" x14ac:dyDescent="0.15">
      <c r="A12">
        <f t="shared" si="5"/>
        <v>60</v>
      </c>
      <c r="B12">
        <f t="shared" si="6"/>
        <v>8</v>
      </c>
      <c r="C12" s="56">
        <v>10</v>
      </c>
      <c r="D12" s="63" t="str">
        <f t="shared" si="7"/>
        <v>WA</v>
      </c>
      <c r="E12" s="64"/>
      <c r="F12" s="65"/>
      <c r="G12" s="66" t="s">
        <v>165</v>
      </c>
      <c r="H12" s="60" t="str">
        <f ca="1">OFFSET('参加者名簿（一般）'!$B$3,A12,B12)</f>
        <v>山田 彩愛</v>
      </c>
      <c r="I12" s="61" t="str">
        <f ca="1">OFFSET('参加者名簿（一般）'!$B$3,A12+1,B12)</f>
        <v>クラッツ栃木</v>
      </c>
      <c r="J12" s="67"/>
      <c r="K12" t="str">
        <f t="shared" ca="1" si="0"/>
        <v>栃木県</v>
      </c>
      <c r="L12">
        <f t="shared" ca="1" si="1"/>
        <v>5</v>
      </c>
      <c r="M12" t="str">
        <f t="shared" ca="1" si="2"/>
        <v>クラッツ栃木（栃木県）</v>
      </c>
      <c r="N12">
        <f t="shared" ca="1" si="3"/>
        <v>11</v>
      </c>
      <c r="O12" t="str">
        <f t="shared" ca="1" si="4"/>
        <v/>
      </c>
    </row>
    <row r="13" spans="1:15" x14ac:dyDescent="0.15">
      <c r="A13">
        <f t="shared" si="5"/>
        <v>66</v>
      </c>
      <c r="B13">
        <f t="shared" si="6"/>
        <v>8</v>
      </c>
      <c r="C13" s="56">
        <v>11</v>
      </c>
      <c r="D13" s="63" t="str">
        <f t="shared" si="7"/>
        <v>WA</v>
      </c>
      <c r="E13" s="64"/>
      <c r="F13" s="65"/>
      <c r="G13" s="66" t="s">
        <v>183</v>
      </c>
      <c r="H13" s="60" t="str">
        <f ca="1">OFFSET('参加者名簿（一般）'!$B$3,A13,B13)</f>
        <v>柏瀬　天芳</v>
      </c>
      <c r="I13" s="61" t="str">
        <f ca="1">OFFSET('参加者名簿（一般）'!$B$3,A13+1,B13)</f>
        <v>神明ジュニア</v>
      </c>
      <c r="J13" s="67"/>
      <c r="K13" t="str">
        <f t="shared" ca="1" si="0"/>
        <v>群馬県</v>
      </c>
      <c r="L13">
        <f t="shared" ca="1" si="1"/>
        <v>5</v>
      </c>
      <c r="M13" t="str">
        <f t="shared" ca="1" si="2"/>
        <v>神明ジュニア（群馬県）</v>
      </c>
      <c r="N13">
        <f t="shared" ca="1" si="3"/>
        <v>11</v>
      </c>
      <c r="O13" t="str">
        <f t="shared" ca="1" si="4"/>
        <v/>
      </c>
    </row>
    <row r="14" spans="1:15" x14ac:dyDescent="0.15">
      <c r="A14">
        <f t="shared" si="5"/>
        <v>72</v>
      </c>
      <c r="B14">
        <f t="shared" si="6"/>
        <v>8</v>
      </c>
      <c r="C14" s="56">
        <v>12</v>
      </c>
      <c r="D14" s="63" t="str">
        <f t="shared" si="7"/>
        <v>WA</v>
      </c>
      <c r="E14" s="64"/>
      <c r="F14" s="65"/>
      <c r="G14" s="66" t="s">
        <v>202</v>
      </c>
      <c r="H14" s="60" t="str">
        <f ca="1">OFFSET('参加者名簿（一般）'!$B$3,A14,B14)</f>
        <v>吉岡 柚希</v>
      </c>
      <c r="I14" s="61" t="str">
        <f ca="1">OFFSET('参加者名簿（一般）'!$B$3,A14+1,B14)</f>
        <v>久喜ABC</v>
      </c>
      <c r="J14" s="67"/>
      <c r="K14" t="str">
        <f t="shared" ca="1" si="0"/>
        <v>埼玉県</v>
      </c>
      <c r="L14">
        <f t="shared" ca="1" si="1"/>
        <v>5</v>
      </c>
      <c r="M14" t="str">
        <f t="shared" ca="1" si="2"/>
        <v>久喜ABC（埼玉県）</v>
      </c>
      <c r="N14">
        <f t="shared" ca="1" si="3"/>
        <v>10</v>
      </c>
      <c r="O14" t="str">
        <f t="shared" ca="1" si="4"/>
        <v/>
      </c>
    </row>
    <row r="15" spans="1:15" x14ac:dyDescent="0.15">
      <c r="A15">
        <f t="shared" si="5"/>
        <v>78</v>
      </c>
      <c r="B15">
        <f t="shared" si="6"/>
        <v>8</v>
      </c>
      <c r="C15" s="56">
        <v>13</v>
      </c>
      <c r="D15" s="63" t="str">
        <f t="shared" si="7"/>
        <v>WA</v>
      </c>
      <c r="E15" s="64"/>
      <c r="F15" s="65"/>
      <c r="G15" s="66" t="s">
        <v>219</v>
      </c>
      <c r="H15" s="60" t="str">
        <f ca="1">OFFSET('参加者名簿（一般）'!$B$3,A15,B15)</f>
        <v>後藤　那月</v>
      </c>
      <c r="I15" s="61" t="str">
        <f ca="1">OFFSET('参加者名簿（一般）'!$B$3,A15+1,B15)</f>
        <v>ベイヒッターズ</v>
      </c>
      <c r="J15" s="67"/>
      <c r="K15" t="str">
        <f t="shared" ca="1" si="0"/>
        <v>千葉県</v>
      </c>
      <c r="L15">
        <f t="shared" ca="1" si="1"/>
        <v>5</v>
      </c>
      <c r="M15" t="str">
        <f t="shared" ca="1" si="2"/>
        <v>ベイヒッターズ（千葉県）</v>
      </c>
      <c r="N15">
        <f t="shared" ca="1" si="3"/>
        <v>12</v>
      </c>
      <c r="O15" t="str">
        <f t="shared" ca="1" si="4"/>
        <v/>
      </c>
    </row>
    <row r="16" spans="1:15" x14ac:dyDescent="0.15">
      <c r="A16">
        <f t="shared" si="5"/>
        <v>84</v>
      </c>
      <c r="B16">
        <f t="shared" si="6"/>
        <v>8</v>
      </c>
      <c r="C16" s="56">
        <v>14</v>
      </c>
      <c r="D16" s="63" t="str">
        <f t="shared" si="7"/>
        <v>WA</v>
      </c>
      <c r="E16" s="64"/>
      <c r="F16" s="65"/>
      <c r="G16" s="66" t="s">
        <v>237</v>
      </c>
      <c r="H16" s="60" t="str">
        <f ca="1">OFFSET('参加者名簿（一般）'!$B$3,A16,B16)</f>
        <v>青木愛</v>
      </c>
      <c r="I16" s="61" t="str">
        <f ca="1">OFFSET('参加者名簿（一般）'!$B$3,A16+1,B16)</f>
        <v>渋谷ジュニア</v>
      </c>
      <c r="J16" s="67"/>
      <c r="K16" t="str">
        <f t="shared" ca="1" si="0"/>
        <v>東京都</v>
      </c>
      <c r="L16">
        <f t="shared" ca="1" si="1"/>
        <v>3</v>
      </c>
      <c r="M16" t="str">
        <f t="shared" ca="1" si="2"/>
        <v>渋谷ジュニア（東京都）</v>
      </c>
      <c r="N16">
        <f t="shared" ca="1" si="3"/>
        <v>11</v>
      </c>
      <c r="O16" t="str">
        <f t="shared" ca="1" si="4"/>
        <v/>
      </c>
    </row>
    <row r="17" spans="1:15" x14ac:dyDescent="0.15">
      <c r="A17">
        <f t="shared" si="5"/>
        <v>90</v>
      </c>
      <c r="B17">
        <f t="shared" si="6"/>
        <v>8</v>
      </c>
      <c r="C17" s="56">
        <v>15</v>
      </c>
      <c r="D17" s="63" t="str">
        <f t="shared" si="7"/>
        <v>WA</v>
      </c>
      <c r="E17" s="64"/>
      <c r="F17" s="65"/>
      <c r="G17" s="66" t="s">
        <v>255</v>
      </c>
      <c r="H17" s="60" t="str">
        <f ca="1">OFFSET('参加者名簿（一般）'!$B$3,A17,B17)</f>
        <v>曽根　紬</v>
      </c>
      <c r="I17" s="61" t="str">
        <f ca="1">OFFSET('参加者名簿（一般）'!$B$3,A17+1,B17)</f>
        <v>NP神奈川</v>
      </c>
      <c r="J17" s="67"/>
      <c r="K17" t="str">
        <f t="shared" ca="1" si="0"/>
        <v>神奈川県</v>
      </c>
      <c r="L17">
        <f t="shared" ca="1" si="1"/>
        <v>4</v>
      </c>
      <c r="M17" t="str">
        <f t="shared" ca="1" si="2"/>
        <v>NP神奈川（神奈川県）</v>
      </c>
      <c r="N17">
        <f t="shared" ca="1" si="3"/>
        <v>11</v>
      </c>
      <c r="O17" t="str">
        <f t="shared" ca="1" si="4"/>
        <v/>
      </c>
    </row>
    <row r="18" spans="1:15" x14ac:dyDescent="0.15">
      <c r="A18">
        <f t="shared" si="5"/>
        <v>96</v>
      </c>
      <c r="B18">
        <f t="shared" si="6"/>
        <v>8</v>
      </c>
      <c r="C18" s="56">
        <v>16</v>
      </c>
      <c r="D18" s="63" t="str">
        <f t="shared" si="7"/>
        <v>WA</v>
      </c>
      <c r="E18" s="64"/>
      <c r="F18" s="65"/>
      <c r="G18" s="66" t="s">
        <v>273</v>
      </c>
      <c r="H18" s="60" t="str">
        <f ca="1">OFFSET('参加者名簿（一般）'!$B$3,A18,B18)</f>
        <v>望月　絆愛</v>
      </c>
      <c r="I18" s="61" t="str">
        <f ca="1">OFFSET('参加者名簿（一般）'!$B$3,A18+1,B18)</f>
        <v>鰍沢スポ少</v>
      </c>
      <c r="J18" s="67"/>
      <c r="K18" t="str">
        <f t="shared" ca="1" si="0"/>
        <v>山梨県</v>
      </c>
      <c r="L18">
        <f t="shared" ca="1" si="1"/>
        <v>5</v>
      </c>
      <c r="M18" t="str">
        <f t="shared" ca="1" si="2"/>
        <v>鰍沢スポ少（山梨県）</v>
      </c>
      <c r="N18">
        <f t="shared" ca="1" si="3"/>
        <v>10</v>
      </c>
      <c r="O18" t="str">
        <f t="shared" ca="1" si="4"/>
        <v/>
      </c>
    </row>
    <row r="19" spans="1:15" x14ac:dyDescent="0.15">
      <c r="A19">
        <f t="shared" si="5"/>
        <v>102</v>
      </c>
      <c r="B19">
        <f t="shared" si="6"/>
        <v>8</v>
      </c>
      <c r="C19" s="56">
        <v>17</v>
      </c>
      <c r="D19" s="63" t="str">
        <f t="shared" si="7"/>
        <v>WA</v>
      </c>
      <c r="E19" s="64"/>
      <c r="F19" s="65"/>
      <c r="G19" s="66" t="s">
        <v>289</v>
      </c>
      <c r="H19" s="60" t="str">
        <f ca="1">OFFSET('参加者名簿（一般）'!$B$3,A19,B19)</f>
        <v>田中　優羽</v>
      </c>
      <c r="I19" s="61" t="str">
        <f ca="1">OFFSET('参加者名簿（一般）'!$B$3,A19+1,B19)</f>
        <v>白根エンゼルス</v>
      </c>
      <c r="J19" s="67"/>
      <c r="K19" t="str">
        <f t="shared" ca="1" si="0"/>
        <v>新潟県</v>
      </c>
      <c r="L19">
        <f t="shared" ca="1" si="1"/>
        <v>5</v>
      </c>
      <c r="M19" t="str">
        <f t="shared" ca="1" si="2"/>
        <v>白根エンゼルス（新潟県）</v>
      </c>
      <c r="N19">
        <f t="shared" ca="1" si="3"/>
        <v>12</v>
      </c>
      <c r="O19" t="str">
        <f t="shared" ca="1" si="4"/>
        <v/>
      </c>
    </row>
    <row r="20" spans="1:15" x14ac:dyDescent="0.15">
      <c r="A20">
        <f t="shared" si="5"/>
        <v>108</v>
      </c>
      <c r="B20">
        <f t="shared" si="6"/>
        <v>8</v>
      </c>
      <c r="C20" s="56">
        <v>18</v>
      </c>
      <c r="D20" s="63" t="str">
        <f t="shared" si="7"/>
        <v>WA</v>
      </c>
      <c r="E20" s="64"/>
      <c r="F20" s="65"/>
      <c r="G20" s="66" t="s">
        <v>307</v>
      </c>
      <c r="H20" s="60" t="str">
        <f ca="1">OFFSET('参加者名簿（一般）'!$B$3,A20,B20)</f>
        <v>小松　奏乃</v>
      </c>
      <c r="I20" s="61" t="str">
        <f ca="1">OFFSET('参加者名簿（一般）'!$B$3,A20+1,B20)</f>
        <v>TIJ長野</v>
      </c>
      <c r="J20" s="67"/>
      <c r="K20" t="str">
        <f t="shared" ca="1" si="0"/>
        <v>長野県</v>
      </c>
      <c r="L20">
        <f t="shared" ca="1" si="1"/>
        <v>5</v>
      </c>
      <c r="M20" t="str">
        <f t="shared" ca="1" si="2"/>
        <v>TIJ長野（長野県）</v>
      </c>
      <c r="N20">
        <f t="shared" ca="1" si="3"/>
        <v>10</v>
      </c>
      <c r="O20" t="str">
        <f t="shared" ca="1" si="4"/>
        <v/>
      </c>
    </row>
    <row r="21" spans="1:15" x14ac:dyDescent="0.15">
      <c r="A21">
        <f t="shared" si="5"/>
        <v>114</v>
      </c>
      <c r="B21">
        <f t="shared" si="6"/>
        <v>8</v>
      </c>
      <c r="C21" s="56">
        <v>19</v>
      </c>
      <c r="D21" s="63" t="str">
        <f t="shared" si="7"/>
        <v>WA</v>
      </c>
      <c r="E21" s="64"/>
      <c r="F21" s="65"/>
      <c r="G21" s="66" t="s">
        <v>325</v>
      </c>
      <c r="H21" s="60" t="str">
        <f ca="1">OFFSET('参加者名簿（一般）'!$B$3,A21,B21)</f>
        <v>柴田　優来</v>
      </c>
      <c r="I21" s="61" t="str">
        <f ca="1">OFFSET('参加者名簿（一般）'!$B$3,A21+1,B21)</f>
        <v>堀川南ジュニア</v>
      </c>
      <c r="J21" s="67"/>
      <c r="K21" t="str">
        <f t="shared" ca="1" si="0"/>
        <v>富山県</v>
      </c>
      <c r="L21">
        <f t="shared" ca="1" si="1"/>
        <v>5</v>
      </c>
      <c r="M21" t="str">
        <f t="shared" ca="1" si="2"/>
        <v>堀川南ジュニア（富山県）</v>
      </c>
      <c r="N21">
        <f t="shared" ca="1" si="3"/>
        <v>12</v>
      </c>
      <c r="O21" t="str">
        <f t="shared" ca="1" si="4"/>
        <v/>
      </c>
    </row>
    <row r="22" spans="1:15" x14ac:dyDescent="0.15">
      <c r="A22">
        <f t="shared" si="5"/>
        <v>120</v>
      </c>
      <c r="B22">
        <f t="shared" si="6"/>
        <v>8</v>
      </c>
      <c r="C22" s="56">
        <v>20</v>
      </c>
      <c r="D22" s="63" t="str">
        <f t="shared" si="7"/>
        <v>WA</v>
      </c>
      <c r="E22" s="64"/>
      <c r="F22" s="65"/>
      <c r="G22" s="66" t="s">
        <v>342</v>
      </c>
      <c r="H22" s="60" t="str">
        <f ca="1">OFFSET('参加者名簿（一般）'!$B$3,A22,B22)</f>
        <v>尾田　菜乃遥</v>
      </c>
      <c r="I22" s="61" t="str">
        <f ca="1">OFFSET('参加者名簿（一般）'!$B$3,A22+1,B22)</f>
        <v>国府ジュニア</v>
      </c>
      <c r="J22" s="67"/>
      <c r="K22" t="str">
        <f t="shared" ca="1" si="0"/>
        <v>石川県</v>
      </c>
      <c r="L22">
        <f t="shared" ca="1" si="1"/>
        <v>6</v>
      </c>
      <c r="M22" t="str">
        <f t="shared" ca="1" si="2"/>
        <v>国府ジュニア（石川県）</v>
      </c>
      <c r="N22">
        <f t="shared" ca="1" si="3"/>
        <v>11</v>
      </c>
      <c r="O22" t="str">
        <f t="shared" ca="1" si="4"/>
        <v/>
      </c>
    </row>
    <row r="23" spans="1:15" x14ac:dyDescent="0.15">
      <c r="A23">
        <f t="shared" si="5"/>
        <v>126</v>
      </c>
      <c r="B23">
        <f t="shared" si="6"/>
        <v>8</v>
      </c>
      <c r="C23" s="56">
        <v>21</v>
      </c>
      <c r="D23" s="63" t="str">
        <f t="shared" si="7"/>
        <v>WA</v>
      </c>
      <c r="E23" s="64"/>
      <c r="F23" s="65"/>
      <c r="G23" s="66" t="s">
        <v>361</v>
      </c>
      <c r="H23" s="60" t="str">
        <f ca="1">OFFSET('参加者名簿（一般）'!$B$3,A23,B23)</f>
        <v>林　陽々</v>
      </c>
      <c r="I23" s="61" t="str">
        <f ca="1">OFFSET('参加者名簿（一般）'!$B$3,A23+1,B23)</f>
        <v>Ｗｉｎｇ武生</v>
      </c>
      <c r="J23" s="67"/>
      <c r="K23" t="str">
        <f t="shared" ca="1" si="0"/>
        <v>福井県</v>
      </c>
      <c r="L23">
        <f t="shared" ca="1" si="1"/>
        <v>4</v>
      </c>
      <c r="M23" t="str">
        <f t="shared" ca="1" si="2"/>
        <v>Ｗｉｎｇ武生（福井県）</v>
      </c>
      <c r="N23">
        <f t="shared" ca="1" si="3"/>
        <v>11</v>
      </c>
      <c r="O23" t="str">
        <f t="shared" ca="1" si="4"/>
        <v/>
      </c>
    </row>
    <row r="24" spans="1:15" x14ac:dyDescent="0.15">
      <c r="A24">
        <f t="shared" si="5"/>
        <v>132</v>
      </c>
      <c r="B24">
        <f t="shared" si="6"/>
        <v>8</v>
      </c>
      <c r="C24" s="56">
        <v>22</v>
      </c>
      <c r="D24" s="63" t="str">
        <f t="shared" si="7"/>
        <v>WA</v>
      </c>
      <c r="E24" s="64"/>
      <c r="F24" s="65"/>
      <c r="G24" s="66" t="s">
        <v>374</v>
      </c>
      <c r="H24" s="60" t="str">
        <f ca="1">OFFSET('参加者名簿（一般）'!$B$3,A24,B24)</f>
        <v>小林陽与吏</v>
      </c>
      <c r="I24" s="61" t="str">
        <f ca="1">OFFSET('参加者名簿（一般）'!$B$3,A24+1,B24)</f>
        <v>どんぐりジュニア</v>
      </c>
      <c r="J24" s="67"/>
      <c r="K24" t="str">
        <f t="shared" ca="1" si="0"/>
        <v>静岡県</v>
      </c>
      <c r="L24">
        <f t="shared" ca="1" si="1"/>
        <v>5</v>
      </c>
      <c r="M24" t="str">
        <f t="shared" ca="1" si="2"/>
        <v>どんぐりジュニア（静岡県）</v>
      </c>
      <c r="N24">
        <f t="shared" ca="1" si="3"/>
        <v>13</v>
      </c>
      <c r="O24" t="str">
        <f t="shared" ca="1" si="4"/>
        <v/>
      </c>
    </row>
    <row r="25" spans="1:15" x14ac:dyDescent="0.15">
      <c r="A25">
        <f t="shared" si="5"/>
        <v>138</v>
      </c>
      <c r="B25">
        <f t="shared" si="6"/>
        <v>8</v>
      </c>
      <c r="C25" s="56">
        <v>23</v>
      </c>
      <c r="D25" s="63" t="str">
        <f t="shared" si="7"/>
        <v>WA</v>
      </c>
      <c r="E25" s="64"/>
      <c r="F25" s="65"/>
      <c r="G25" s="66" t="s">
        <v>392</v>
      </c>
      <c r="H25" s="60" t="str">
        <f ca="1">OFFSET('参加者名簿（一般）'!$B$3,A25,B25)</f>
        <v>佐々木　きい</v>
      </c>
      <c r="I25" s="61" t="str">
        <f ca="1">OFFSET('参加者名簿（一般）'!$B$3,A25+1,B25)</f>
        <v>T-Jump</v>
      </c>
      <c r="J25" s="67"/>
      <c r="K25" t="str">
        <f t="shared" ca="1" si="0"/>
        <v>愛知県</v>
      </c>
      <c r="L25">
        <f t="shared" ca="1" si="1"/>
        <v>6</v>
      </c>
      <c r="M25" t="str">
        <f t="shared" ca="1" si="2"/>
        <v>T-Jump（愛知県）</v>
      </c>
      <c r="N25">
        <f t="shared" ca="1" si="3"/>
        <v>11</v>
      </c>
      <c r="O25" t="str">
        <f t="shared" ca="1" si="4"/>
        <v/>
      </c>
    </row>
    <row r="26" spans="1:15" x14ac:dyDescent="0.15">
      <c r="A26">
        <f t="shared" si="5"/>
        <v>144</v>
      </c>
      <c r="B26">
        <f t="shared" si="6"/>
        <v>8</v>
      </c>
      <c r="C26" s="56">
        <v>24</v>
      </c>
      <c r="D26" s="63" t="str">
        <f t="shared" si="7"/>
        <v>WA</v>
      </c>
      <c r="E26" s="64"/>
      <c r="F26" s="65"/>
      <c r="G26" s="66" t="s">
        <v>409</v>
      </c>
      <c r="H26" s="60" t="str">
        <f ca="1">OFFSET('参加者名簿（一般）'!$B$3,A26,B26)</f>
        <v>太田　心夏</v>
      </c>
      <c r="I26" s="61" t="str">
        <f ca="1">OFFSET('参加者名簿（一般）'!$B$3,A26+1,B26)</f>
        <v>有緝スポ少</v>
      </c>
      <c r="J26" s="67"/>
      <c r="K26" t="str">
        <f t="shared" ca="1" si="0"/>
        <v>三重県</v>
      </c>
      <c r="L26">
        <f t="shared" ca="1" si="1"/>
        <v>5</v>
      </c>
      <c r="M26" t="str">
        <f t="shared" ca="1" si="2"/>
        <v>有緝スポ少（三重県）</v>
      </c>
      <c r="N26">
        <f t="shared" ca="1" si="3"/>
        <v>10</v>
      </c>
      <c r="O26" t="str">
        <f t="shared" ca="1" si="4"/>
        <v/>
      </c>
    </row>
    <row r="27" spans="1:15" x14ac:dyDescent="0.15">
      <c r="A27">
        <f t="shared" si="5"/>
        <v>150</v>
      </c>
      <c r="B27">
        <f t="shared" si="6"/>
        <v>8</v>
      </c>
      <c r="C27" s="56">
        <v>25</v>
      </c>
      <c r="D27" s="63" t="str">
        <f t="shared" si="7"/>
        <v>WA</v>
      </c>
      <c r="E27" s="64"/>
      <c r="F27" s="65"/>
      <c r="G27" s="66" t="s">
        <v>427</v>
      </c>
      <c r="H27" s="60" t="str">
        <f ca="1">OFFSET('参加者名簿（一般）'!$B$3,A27,B27)</f>
        <v>髙木　洵奈</v>
      </c>
      <c r="I27" s="61" t="str">
        <f ca="1">OFFSET('参加者名簿（一般）'!$B$3,A27+1,B27)</f>
        <v>垂井ＪＳＣ</v>
      </c>
      <c r="J27" s="67"/>
      <c r="K27" t="str">
        <f t="shared" ca="1" si="0"/>
        <v>岐阜県</v>
      </c>
      <c r="L27">
        <f t="shared" ca="1" si="1"/>
        <v>5</v>
      </c>
      <c r="M27" t="str">
        <f t="shared" ca="1" si="2"/>
        <v>垂井ＪＳＣ（岐阜県）</v>
      </c>
      <c r="N27">
        <f t="shared" ca="1" si="3"/>
        <v>10</v>
      </c>
      <c r="O27" t="str">
        <f t="shared" ca="1" si="4"/>
        <v/>
      </c>
    </row>
    <row r="28" spans="1:15" x14ac:dyDescent="0.15">
      <c r="A28">
        <f t="shared" si="5"/>
        <v>156</v>
      </c>
      <c r="B28">
        <f t="shared" si="6"/>
        <v>8</v>
      </c>
      <c r="C28" s="56">
        <v>26</v>
      </c>
      <c r="D28" s="63" t="str">
        <f t="shared" si="7"/>
        <v>WA</v>
      </c>
      <c r="E28" s="64"/>
      <c r="F28" s="65"/>
      <c r="G28" s="66" t="s">
        <v>444</v>
      </c>
      <c r="H28" s="60" t="str">
        <f ca="1">OFFSET('参加者名簿（一般）'!$B$3,A28,B28)</f>
        <v>加納 柚里果</v>
      </c>
      <c r="I28" s="61" t="str">
        <f ca="1">OFFSET('参加者名簿（一般）'!$B$3,A28+1,B28)</f>
        <v>唐崎ジュニア</v>
      </c>
      <c r="J28" s="67"/>
      <c r="K28" t="str">
        <f t="shared" ca="1" si="0"/>
        <v>滋賀県</v>
      </c>
      <c r="L28">
        <f t="shared" ca="1" si="1"/>
        <v>6</v>
      </c>
      <c r="M28" t="str">
        <f t="shared" ca="1" si="2"/>
        <v>唐崎ジュニア（滋賀県）</v>
      </c>
      <c r="N28">
        <f t="shared" ca="1" si="3"/>
        <v>11</v>
      </c>
      <c r="O28" t="str">
        <f t="shared" ca="1" si="4"/>
        <v/>
      </c>
    </row>
    <row r="29" spans="1:15" x14ac:dyDescent="0.15">
      <c r="A29">
        <f t="shared" si="5"/>
        <v>162</v>
      </c>
      <c r="B29">
        <f t="shared" si="6"/>
        <v>8</v>
      </c>
      <c r="C29" s="56">
        <v>27</v>
      </c>
      <c r="D29" s="63" t="str">
        <f t="shared" si="7"/>
        <v>WA</v>
      </c>
      <c r="E29" s="64"/>
      <c r="F29" s="65"/>
      <c r="G29" s="66" t="s">
        <v>460</v>
      </c>
      <c r="H29" s="60" t="str">
        <f ca="1">OFFSET('参加者名簿（一般）'!$B$3,A29,B29)</f>
        <v>園田　愛桜</v>
      </c>
      <c r="I29" s="61" t="str">
        <f ca="1">OFFSET('参加者名簿（一般）'!$B$3,A29+1,B29)</f>
        <v>KASIWARA</v>
      </c>
      <c r="J29" s="67"/>
      <c r="K29" t="str">
        <f t="shared" ca="1" si="0"/>
        <v>京都府</v>
      </c>
      <c r="L29">
        <f t="shared" ca="1" si="1"/>
        <v>5</v>
      </c>
      <c r="M29" t="str">
        <f t="shared" ca="1" si="2"/>
        <v>KASIWARA（京都府）</v>
      </c>
      <c r="N29">
        <f t="shared" ca="1" si="3"/>
        <v>13</v>
      </c>
      <c r="O29" t="str">
        <f t="shared" ca="1" si="4"/>
        <v/>
      </c>
    </row>
    <row r="30" spans="1:15" x14ac:dyDescent="0.15">
      <c r="A30">
        <f t="shared" si="5"/>
        <v>168</v>
      </c>
      <c r="B30">
        <f t="shared" si="6"/>
        <v>8</v>
      </c>
      <c r="C30" s="56">
        <v>28</v>
      </c>
      <c r="D30" s="63" t="str">
        <f t="shared" si="7"/>
        <v>WA</v>
      </c>
      <c r="E30" s="64"/>
      <c r="F30" s="65"/>
      <c r="G30" s="66" t="s">
        <v>478</v>
      </c>
      <c r="H30" s="60" t="str">
        <f ca="1">OFFSET('参加者名簿（一般）'!$B$3,A30,B30)</f>
        <v>山崎　莉立</v>
      </c>
      <c r="I30" s="61" t="str">
        <f ca="1">OFFSET('参加者名簿（一般）'!$B$3,A30+1,B30)</f>
        <v>南郷キューピット</v>
      </c>
      <c r="J30" s="67"/>
      <c r="K30" t="str">
        <f t="shared" ca="1" si="0"/>
        <v>大阪府</v>
      </c>
      <c r="L30">
        <f t="shared" ca="1" si="1"/>
        <v>5</v>
      </c>
      <c r="M30" t="str">
        <f t="shared" ca="1" si="2"/>
        <v>南郷キューピット（大阪府）</v>
      </c>
      <c r="N30">
        <f t="shared" ca="1" si="3"/>
        <v>13</v>
      </c>
      <c r="O30" t="str">
        <f t="shared" ca="1" si="4"/>
        <v/>
      </c>
    </row>
    <row r="31" spans="1:15" x14ac:dyDescent="0.15">
      <c r="A31">
        <f t="shared" si="5"/>
        <v>174</v>
      </c>
      <c r="B31">
        <f t="shared" si="6"/>
        <v>8</v>
      </c>
      <c r="C31" s="56">
        <v>29</v>
      </c>
      <c r="D31" s="63" t="str">
        <f t="shared" si="7"/>
        <v>WA</v>
      </c>
      <c r="E31" s="64"/>
      <c r="F31" s="65"/>
      <c r="G31" s="66" t="s">
        <v>495</v>
      </c>
      <c r="H31" s="60" t="str">
        <f ca="1">OFFSET('参加者名簿（一般）'!$B$3,A31,B31)</f>
        <v>池内 美音</v>
      </c>
      <c r="I31" s="61" t="str">
        <f ca="1">OFFSET('参加者名簿（一般）'!$B$3,A31+1,B31)</f>
        <v>西神ジュニア</v>
      </c>
      <c r="J31" s="67"/>
      <c r="K31" t="str">
        <f t="shared" ca="1" si="0"/>
        <v>兵庫県</v>
      </c>
      <c r="L31">
        <f t="shared" ca="1" si="1"/>
        <v>5</v>
      </c>
      <c r="M31" t="str">
        <f t="shared" ca="1" si="2"/>
        <v>西神ジュニア（兵庫県）</v>
      </c>
      <c r="N31">
        <f t="shared" ca="1" si="3"/>
        <v>11</v>
      </c>
      <c r="O31" t="str">
        <f t="shared" ca="1" si="4"/>
        <v/>
      </c>
    </row>
    <row r="32" spans="1:15" x14ac:dyDescent="0.15">
      <c r="A32">
        <f t="shared" si="5"/>
        <v>180</v>
      </c>
      <c r="B32">
        <f t="shared" si="6"/>
        <v>8</v>
      </c>
      <c r="C32" s="56">
        <v>30</v>
      </c>
      <c r="D32" s="63" t="str">
        <f t="shared" si="7"/>
        <v>WA</v>
      </c>
      <c r="E32" s="64"/>
      <c r="F32" s="65"/>
      <c r="G32" s="66" t="s">
        <v>513</v>
      </c>
      <c r="H32" s="60" t="str">
        <f ca="1">OFFSET('参加者名簿（一般）'!$B$3,A32,B32)</f>
        <v>阪口　琴理</v>
      </c>
      <c r="I32" s="61" t="str">
        <f ca="1">OFFSET('参加者名簿（一般）'!$B$3,A32+1,B32)</f>
        <v>六条ジュニア</v>
      </c>
      <c r="J32" s="67"/>
      <c r="K32" t="str">
        <f t="shared" ca="1" si="0"/>
        <v>奈良県</v>
      </c>
      <c r="L32">
        <f t="shared" ca="1" si="1"/>
        <v>5</v>
      </c>
      <c r="M32" t="str">
        <f t="shared" ca="1" si="2"/>
        <v>六条ジュニア（奈良県）</v>
      </c>
      <c r="N32">
        <f t="shared" ca="1" si="3"/>
        <v>11</v>
      </c>
      <c r="O32" t="str">
        <f t="shared" ca="1" si="4"/>
        <v/>
      </c>
    </row>
    <row r="33" spans="1:15" x14ac:dyDescent="0.15">
      <c r="A33">
        <f t="shared" si="5"/>
        <v>186</v>
      </c>
      <c r="B33">
        <f t="shared" si="6"/>
        <v>8</v>
      </c>
      <c r="C33" s="56">
        <v>31</v>
      </c>
      <c r="D33" s="63" t="str">
        <f t="shared" si="7"/>
        <v>WA</v>
      </c>
      <c r="E33" s="64"/>
      <c r="F33" s="65"/>
      <c r="G33" s="66" t="s">
        <v>532</v>
      </c>
      <c r="H33" s="60">
        <f ca="1">OFFSET('参加者名簿（一般）'!$B$3,A33,B33)</f>
        <v>0</v>
      </c>
      <c r="I33" s="61">
        <f ca="1">OFFSET('参加者名簿（一般）'!$B$3,A33+1,B33)</f>
        <v>0</v>
      </c>
      <c r="J33" s="67"/>
      <c r="K33" t="str">
        <f t="shared" ca="1" si="0"/>
        <v/>
      </c>
      <c r="L33">
        <f t="shared" ca="1" si="1"/>
        <v>1</v>
      </c>
      <c r="M33" t="str">
        <f t="shared" ca="1" si="2"/>
        <v>0（和歌山県）</v>
      </c>
      <c r="N33">
        <f t="shared" ca="1" si="3"/>
        <v>7</v>
      </c>
      <c r="O33" t="str">
        <f t="shared" ca="1" si="4"/>
        <v/>
      </c>
    </row>
    <row r="34" spans="1:15" x14ac:dyDescent="0.15">
      <c r="A34">
        <f t="shared" si="5"/>
        <v>192</v>
      </c>
      <c r="B34">
        <f t="shared" si="6"/>
        <v>8</v>
      </c>
      <c r="C34" s="56">
        <v>32</v>
      </c>
      <c r="D34" s="63" t="str">
        <f t="shared" si="7"/>
        <v>WA</v>
      </c>
      <c r="E34" s="64"/>
      <c r="F34" s="65"/>
      <c r="G34" s="66" t="s">
        <v>546</v>
      </c>
      <c r="H34" s="60" t="str">
        <f ca="1">OFFSET('参加者名簿（一般）'!$B$3,A34,B34)</f>
        <v>宮本和瑚乃</v>
      </c>
      <c r="I34" s="61" t="str">
        <f ca="1">OFFSET('参加者名簿（一般）'!$B$3,A34+1,B34)</f>
        <v>箕蚊屋ジュニア</v>
      </c>
      <c r="J34" s="67"/>
      <c r="K34" t="str">
        <f t="shared" ca="1" si="0"/>
        <v>鳥取県</v>
      </c>
      <c r="L34">
        <f t="shared" ca="1" si="1"/>
        <v>5</v>
      </c>
      <c r="M34" t="str">
        <f t="shared" ca="1" si="2"/>
        <v>箕蚊屋ジュニア（鳥取県）</v>
      </c>
      <c r="N34">
        <f t="shared" ca="1" si="3"/>
        <v>12</v>
      </c>
      <c r="O34" t="str">
        <f t="shared" ca="1" si="4"/>
        <v/>
      </c>
    </row>
    <row r="35" spans="1:15" x14ac:dyDescent="0.15">
      <c r="A35">
        <f t="shared" si="5"/>
        <v>198</v>
      </c>
      <c r="B35">
        <f t="shared" si="6"/>
        <v>8</v>
      </c>
      <c r="C35" s="56">
        <v>33</v>
      </c>
      <c r="D35" s="63" t="str">
        <f t="shared" si="7"/>
        <v>WA</v>
      </c>
      <c r="E35" s="64"/>
      <c r="F35" s="65"/>
      <c r="G35" s="66" t="s">
        <v>553</v>
      </c>
      <c r="H35" s="60">
        <f ca="1">OFFSET('参加者名簿（一般）'!$B$3,A35,B35)</f>
        <v>0</v>
      </c>
      <c r="I35" s="61">
        <f ca="1">OFFSET('参加者名簿（一般）'!$B$3,A35+1,B35)</f>
        <v>0</v>
      </c>
      <c r="J35" s="67"/>
      <c r="K35" t="str">
        <f t="shared" ca="1" si="0"/>
        <v/>
      </c>
      <c r="L35">
        <f t="shared" ca="1" si="1"/>
        <v>1</v>
      </c>
      <c r="M35" t="str">
        <f t="shared" ca="1" si="2"/>
        <v>0（島根県）</v>
      </c>
      <c r="N35">
        <f t="shared" ca="1" si="3"/>
        <v>6</v>
      </c>
      <c r="O35" t="str">
        <f t="shared" ca="1" si="4"/>
        <v/>
      </c>
    </row>
    <row r="36" spans="1:15" x14ac:dyDescent="0.15">
      <c r="A36">
        <f t="shared" si="5"/>
        <v>204</v>
      </c>
      <c r="B36">
        <f t="shared" si="6"/>
        <v>8</v>
      </c>
      <c r="C36" s="56">
        <v>34</v>
      </c>
      <c r="D36" s="63" t="str">
        <f t="shared" si="7"/>
        <v>WA</v>
      </c>
      <c r="E36" s="64"/>
      <c r="F36" s="65"/>
      <c r="G36" s="66" t="s">
        <v>568</v>
      </c>
      <c r="H36" s="60" t="str">
        <f ca="1">OFFSET('参加者名簿（一般）'!$B$3,A36,B36)</f>
        <v>松尾　美沙</v>
      </c>
      <c r="I36" s="61" t="str">
        <f ca="1">OFFSET('参加者名簿（一般）'!$B$3,A36+1,B36)</f>
        <v>ピースジュニア</v>
      </c>
      <c r="J36" s="67"/>
      <c r="K36" t="str">
        <f t="shared" ca="1" si="0"/>
        <v>岡山県</v>
      </c>
      <c r="L36">
        <f t="shared" ca="1" si="1"/>
        <v>5</v>
      </c>
      <c r="M36" t="str">
        <f t="shared" ca="1" si="2"/>
        <v>ピースジュニア（岡山県）</v>
      </c>
      <c r="N36">
        <f t="shared" ca="1" si="3"/>
        <v>12</v>
      </c>
      <c r="O36" t="str">
        <f t="shared" ca="1" si="4"/>
        <v/>
      </c>
    </row>
    <row r="37" spans="1:15" x14ac:dyDescent="0.15">
      <c r="A37">
        <f t="shared" si="5"/>
        <v>210</v>
      </c>
      <c r="B37">
        <f t="shared" si="6"/>
        <v>8</v>
      </c>
      <c r="C37" s="56">
        <v>35</v>
      </c>
      <c r="D37" s="63" t="str">
        <f t="shared" si="7"/>
        <v>WA</v>
      </c>
      <c r="E37" s="64"/>
      <c r="F37" s="65"/>
      <c r="G37" s="66" t="s">
        <v>585</v>
      </c>
      <c r="H37" s="60" t="str">
        <f ca="1">OFFSET('参加者名簿（一般）'!$B$3,A37,B37)</f>
        <v>山下　あいこ</v>
      </c>
      <c r="I37" s="61" t="str">
        <f ca="1">OFFSET('参加者名簿（一般）'!$B$3,A37+1,B37)</f>
        <v>美鈴が丘ＪＢＣ</v>
      </c>
      <c r="J37" s="67"/>
      <c r="K37" t="str">
        <f t="shared" ca="1" si="0"/>
        <v>広島県</v>
      </c>
      <c r="L37">
        <f t="shared" ca="1" si="1"/>
        <v>6</v>
      </c>
      <c r="M37" t="str">
        <f t="shared" ca="1" si="2"/>
        <v>美鈴が丘ＪＢＣ（広島県）</v>
      </c>
      <c r="N37">
        <f t="shared" ca="1" si="3"/>
        <v>12</v>
      </c>
      <c r="O37" t="str">
        <f t="shared" ca="1" si="4"/>
        <v/>
      </c>
    </row>
    <row r="38" spans="1:15" x14ac:dyDescent="0.15">
      <c r="A38">
        <f t="shared" si="5"/>
        <v>216</v>
      </c>
      <c r="B38">
        <f t="shared" si="6"/>
        <v>8</v>
      </c>
      <c r="C38" s="56">
        <v>36</v>
      </c>
      <c r="D38" s="63" t="str">
        <f t="shared" si="7"/>
        <v>WA</v>
      </c>
      <c r="E38" s="64"/>
      <c r="F38" s="65"/>
      <c r="G38" s="66" t="s">
        <v>600</v>
      </c>
      <c r="H38" s="60" t="str">
        <f ca="1">OFFSET('参加者名簿（一般）'!$B$3,A38,B38)</f>
        <v>古田　夏美</v>
      </c>
      <c r="I38" s="61" t="str">
        <f ca="1">OFFSET('参加者名簿（一般）'!$B$3,A38+1,B38)</f>
        <v>下松ジュニア</v>
      </c>
      <c r="J38" s="67"/>
      <c r="K38" t="str">
        <f t="shared" ca="1" si="0"/>
        <v>山口県</v>
      </c>
      <c r="L38">
        <f t="shared" ca="1" si="1"/>
        <v>5</v>
      </c>
      <c r="M38" t="str">
        <f t="shared" ca="1" si="2"/>
        <v>下松ジュニア（山口県）</v>
      </c>
      <c r="N38">
        <f t="shared" ca="1" si="3"/>
        <v>11</v>
      </c>
      <c r="O38" t="str">
        <f t="shared" ca="1" si="4"/>
        <v/>
      </c>
    </row>
    <row r="39" spans="1:15" x14ac:dyDescent="0.15">
      <c r="A39">
        <f t="shared" si="5"/>
        <v>222</v>
      </c>
      <c r="B39">
        <f t="shared" si="6"/>
        <v>8</v>
      </c>
      <c r="C39" s="56">
        <v>37</v>
      </c>
      <c r="D39" s="63" t="str">
        <f t="shared" si="7"/>
        <v>WA</v>
      </c>
      <c r="E39" s="64"/>
      <c r="F39" s="65"/>
      <c r="G39" s="66" t="s">
        <v>618</v>
      </c>
      <c r="H39" s="60" t="str">
        <f ca="1">OFFSET('参加者名簿（一般）'!$B$3,A39,B39)</f>
        <v>田阪　心果</v>
      </c>
      <c r="I39" s="61" t="str">
        <f ca="1">OFFSET('参加者名簿（一般）'!$B$3,A39+1,B39)</f>
        <v>フューチャー</v>
      </c>
      <c r="J39" s="67"/>
      <c r="K39" t="str">
        <f t="shared" ca="1" si="0"/>
        <v>香川県</v>
      </c>
      <c r="L39">
        <f t="shared" ca="1" si="1"/>
        <v>5</v>
      </c>
      <c r="M39" t="str">
        <f t="shared" ca="1" si="2"/>
        <v>フューチャー（香川県）</v>
      </c>
      <c r="N39">
        <f t="shared" ca="1" si="3"/>
        <v>11</v>
      </c>
      <c r="O39" t="str">
        <f t="shared" ca="1" si="4"/>
        <v/>
      </c>
    </row>
    <row r="40" spans="1:15" x14ac:dyDescent="0.15">
      <c r="A40">
        <f t="shared" si="5"/>
        <v>228</v>
      </c>
      <c r="B40">
        <f t="shared" si="6"/>
        <v>8</v>
      </c>
      <c r="C40" s="56">
        <v>38</v>
      </c>
      <c r="D40" s="63" t="str">
        <f t="shared" si="7"/>
        <v>WA</v>
      </c>
      <c r="E40" s="64"/>
      <c r="F40" s="65"/>
      <c r="G40" s="66" t="s">
        <v>633</v>
      </c>
      <c r="H40" s="60" t="str">
        <f ca="1">OFFSET('参加者名簿（一般）'!$B$3,A40,B40)</f>
        <v>後藤 花姫</v>
      </c>
      <c r="I40" s="61" t="str">
        <f ca="1">OFFSET('参加者名簿（一般）'!$B$3,A40+1,B40)</f>
        <v>北島Bambi</v>
      </c>
      <c r="J40" s="67"/>
      <c r="K40" t="str">
        <f t="shared" ca="1" si="0"/>
        <v>徳島県</v>
      </c>
      <c r="L40">
        <f t="shared" ca="1" si="1"/>
        <v>5</v>
      </c>
      <c r="M40" t="str">
        <f t="shared" ca="1" si="2"/>
        <v>北島Bambi（徳島県）</v>
      </c>
      <c r="N40">
        <f t="shared" ca="1" si="3"/>
        <v>12</v>
      </c>
      <c r="O40" t="str">
        <f t="shared" ca="1" si="4"/>
        <v/>
      </c>
    </row>
    <row r="41" spans="1:15" x14ac:dyDescent="0.15">
      <c r="A41">
        <f t="shared" si="5"/>
        <v>234</v>
      </c>
      <c r="B41">
        <f t="shared" si="6"/>
        <v>8</v>
      </c>
      <c r="C41" s="56">
        <v>39</v>
      </c>
      <c r="D41" s="63" t="str">
        <f t="shared" si="7"/>
        <v>WA</v>
      </c>
      <c r="E41" s="64"/>
      <c r="F41" s="65"/>
      <c r="G41" s="66" t="s">
        <v>650</v>
      </c>
      <c r="H41" s="60" t="str">
        <f ca="1">OFFSET('参加者名簿（一般）'!$B$3,A41,B41)</f>
        <v>大川未桜</v>
      </c>
      <c r="I41" s="61" t="str">
        <f ca="1">OFFSET('参加者名簿（一般）'!$B$3,A41+1,B41)</f>
        <v>久万アトムズ</v>
      </c>
      <c r="J41" s="67"/>
      <c r="K41" t="str">
        <f t="shared" ca="1" si="0"/>
        <v>愛媛県</v>
      </c>
      <c r="L41">
        <f t="shared" ca="1" si="1"/>
        <v>4</v>
      </c>
      <c r="M41" t="str">
        <f t="shared" ca="1" si="2"/>
        <v>久万アトムズ（愛媛県）</v>
      </c>
      <c r="N41">
        <f t="shared" ca="1" si="3"/>
        <v>11</v>
      </c>
      <c r="O41" t="str">
        <f t="shared" ca="1" si="4"/>
        <v/>
      </c>
    </row>
    <row r="42" spans="1:15" x14ac:dyDescent="0.15">
      <c r="A42">
        <f t="shared" si="5"/>
        <v>240</v>
      </c>
      <c r="B42">
        <f t="shared" si="6"/>
        <v>8</v>
      </c>
      <c r="C42" s="56">
        <v>40</v>
      </c>
      <c r="D42" s="63" t="str">
        <f t="shared" si="7"/>
        <v>WA</v>
      </c>
      <c r="E42" s="64"/>
      <c r="F42" s="65"/>
      <c r="G42" s="66" t="s">
        <v>667</v>
      </c>
      <c r="H42" s="60" t="str">
        <f ca="1">OFFSET('参加者名簿（一般）'!$B$3,A42,B42)</f>
        <v>上総　新怜</v>
      </c>
      <c r="I42" s="61" t="str">
        <f ca="1">OFFSET('参加者名簿（一般）'!$B$3,A42+1,B42)</f>
        <v>スカイブルー</v>
      </c>
      <c r="J42" s="67"/>
      <c r="K42" t="str">
        <f t="shared" ca="1" si="0"/>
        <v>高知県</v>
      </c>
      <c r="L42">
        <f t="shared" ca="1" si="1"/>
        <v>5</v>
      </c>
      <c r="M42" t="str">
        <f t="shared" ca="1" si="2"/>
        <v>スカイブルー（高知県）</v>
      </c>
      <c r="N42">
        <f t="shared" ca="1" si="3"/>
        <v>11</v>
      </c>
      <c r="O42" t="str">
        <f t="shared" ca="1" si="4"/>
        <v/>
      </c>
    </row>
    <row r="43" spans="1:15" x14ac:dyDescent="0.15">
      <c r="A43">
        <f t="shared" si="5"/>
        <v>246</v>
      </c>
      <c r="B43">
        <f t="shared" si="6"/>
        <v>8</v>
      </c>
      <c r="C43" s="56">
        <v>41</v>
      </c>
      <c r="D43" s="63" t="str">
        <f t="shared" si="7"/>
        <v>WA</v>
      </c>
      <c r="E43" s="64"/>
      <c r="F43" s="65"/>
      <c r="G43" s="66" t="s">
        <v>683</v>
      </c>
      <c r="H43" s="60" t="str">
        <f ca="1">OFFSET('参加者名簿（一般）'!$B$3,A43,B43)</f>
        <v>阿波 柚子菜</v>
      </c>
      <c r="I43" s="61" t="str">
        <f ca="1">OFFSET('参加者名簿（一般）'!$B$3,A43+1,B43)</f>
        <v>岡垣ジュニア</v>
      </c>
      <c r="J43" s="67"/>
      <c r="K43" t="str">
        <f t="shared" ca="1" si="0"/>
        <v>福岡県</v>
      </c>
      <c r="L43">
        <f t="shared" ca="1" si="1"/>
        <v>6</v>
      </c>
      <c r="M43" t="str">
        <f t="shared" ca="1" si="2"/>
        <v>岡垣ジュニア（福岡県）</v>
      </c>
      <c r="N43">
        <f t="shared" ca="1" si="3"/>
        <v>11</v>
      </c>
      <c r="O43" t="str">
        <f t="shared" ca="1" si="4"/>
        <v/>
      </c>
    </row>
    <row r="44" spans="1:15" x14ac:dyDescent="0.15">
      <c r="A44">
        <f t="shared" si="5"/>
        <v>252</v>
      </c>
      <c r="B44">
        <f t="shared" si="6"/>
        <v>8</v>
      </c>
      <c r="C44" s="56">
        <v>42</v>
      </c>
      <c r="D44" s="63" t="str">
        <f t="shared" si="7"/>
        <v>WA</v>
      </c>
      <c r="E44" s="64"/>
      <c r="F44" s="65"/>
      <c r="G44" s="66" t="s">
        <v>700</v>
      </c>
      <c r="H44" s="60" t="str">
        <f ca="1">OFFSET('参加者名簿（一般）'!$B$3,A44,B44)</f>
        <v>伊藤　夢姫</v>
      </c>
      <c r="I44" s="61" t="str">
        <f ca="1">OFFSET('参加者名簿（一般）'!$B$3,A44+1,B44)</f>
        <v>唐津ジュニア</v>
      </c>
      <c r="J44" s="67"/>
      <c r="K44" t="str">
        <f t="shared" ca="1" si="0"/>
        <v>佐賀県</v>
      </c>
      <c r="L44">
        <f t="shared" ca="1" si="1"/>
        <v>5</v>
      </c>
      <c r="M44" t="str">
        <f t="shared" ca="1" si="2"/>
        <v>唐津ジュニア（佐賀県）</v>
      </c>
      <c r="N44">
        <f t="shared" ca="1" si="3"/>
        <v>11</v>
      </c>
      <c r="O44" t="str">
        <f t="shared" ca="1" si="4"/>
        <v/>
      </c>
    </row>
    <row r="45" spans="1:15" x14ac:dyDescent="0.15">
      <c r="A45">
        <f t="shared" si="5"/>
        <v>258</v>
      </c>
      <c r="B45">
        <f t="shared" si="6"/>
        <v>8</v>
      </c>
      <c r="C45" s="56">
        <v>43</v>
      </c>
      <c r="D45" s="63" t="str">
        <f t="shared" si="7"/>
        <v>WA</v>
      </c>
      <c r="E45" s="64"/>
      <c r="F45" s="65"/>
      <c r="G45" s="66" t="s">
        <v>710</v>
      </c>
      <c r="H45" s="60" t="str">
        <f ca="1">OFFSET('参加者名簿（一般）'!$B$3,A45,B45)</f>
        <v>髙比良 紫</v>
      </c>
      <c r="I45" s="61" t="str">
        <f ca="1">OFFSET('参加者名簿（一般）'!$B$3,A45+1,B45)</f>
        <v>チャンピオン</v>
      </c>
      <c r="J45" s="67"/>
      <c r="K45" t="str">
        <f t="shared" ca="1" si="0"/>
        <v>長崎県</v>
      </c>
      <c r="L45">
        <f t="shared" ca="1" si="1"/>
        <v>5</v>
      </c>
      <c r="M45" t="str">
        <f t="shared" ca="1" si="2"/>
        <v>チャンピオン（長崎県）</v>
      </c>
      <c r="N45">
        <f t="shared" ca="1" si="3"/>
        <v>11</v>
      </c>
      <c r="O45" t="str">
        <f t="shared" ca="1" si="4"/>
        <v/>
      </c>
    </row>
    <row r="46" spans="1:15" x14ac:dyDescent="0.15">
      <c r="A46">
        <f t="shared" si="5"/>
        <v>264</v>
      </c>
      <c r="B46">
        <f t="shared" si="6"/>
        <v>8</v>
      </c>
      <c r="C46" s="56">
        <v>44</v>
      </c>
      <c r="D46" s="63" t="str">
        <f t="shared" si="7"/>
        <v>WA</v>
      </c>
      <c r="E46" s="64"/>
      <c r="F46" s="65"/>
      <c r="G46" s="66" t="s">
        <v>728</v>
      </c>
      <c r="H46" s="60" t="str">
        <f ca="1">OFFSET('参加者名簿（一般）'!$B$3,A46,B46)</f>
        <v>河野　彩矢乃</v>
      </c>
      <c r="I46" s="61" t="str">
        <f ca="1">OFFSET('参加者名簿（一般）'!$B$3,A46+1,B46)</f>
        <v>東大分JBC</v>
      </c>
      <c r="J46" s="67"/>
      <c r="K46" t="str">
        <f t="shared" ca="1" si="0"/>
        <v>大分県</v>
      </c>
      <c r="L46">
        <f t="shared" ca="1" si="1"/>
        <v>6</v>
      </c>
      <c r="M46" t="str">
        <f t="shared" ca="1" si="2"/>
        <v>東大分JBC（大分県）</v>
      </c>
      <c r="N46">
        <f t="shared" ca="1" si="3"/>
        <v>11</v>
      </c>
      <c r="O46" t="str">
        <f t="shared" ca="1" si="4"/>
        <v/>
      </c>
    </row>
    <row r="47" spans="1:15" x14ac:dyDescent="0.15">
      <c r="A47">
        <f t="shared" si="5"/>
        <v>270</v>
      </c>
      <c r="B47">
        <f t="shared" si="6"/>
        <v>8</v>
      </c>
      <c r="C47" s="56">
        <v>45</v>
      </c>
      <c r="D47" s="63" t="str">
        <f t="shared" si="7"/>
        <v>WA</v>
      </c>
      <c r="E47" s="64"/>
      <c r="F47" s="65"/>
      <c r="G47" s="66" t="s">
        <v>746</v>
      </c>
      <c r="H47" s="60" t="str">
        <f ca="1">OFFSET('参加者名簿（一般）'!$B$3,A47,B47)</f>
        <v>永久井　佳</v>
      </c>
      <c r="I47" s="61" t="str">
        <f ca="1">OFFSET('参加者名簿（一般）'!$B$3,A47+1,B47)</f>
        <v>都城スマッシュ</v>
      </c>
      <c r="J47" s="67"/>
      <c r="K47" t="str">
        <f t="shared" ca="1" si="0"/>
        <v>宮崎県</v>
      </c>
      <c r="L47">
        <f t="shared" ca="1" si="1"/>
        <v>5</v>
      </c>
      <c r="M47" t="str">
        <f t="shared" ca="1" si="2"/>
        <v>都城スマッシュ（宮崎県）</v>
      </c>
      <c r="N47">
        <f t="shared" ca="1" si="3"/>
        <v>12</v>
      </c>
      <c r="O47" t="str">
        <f t="shared" ca="1" si="4"/>
        <v/>
      </c>
    </row>
    <row r="48" spans="1:15" x14ac:dyDescent="0.15">
      <c r="A48">
        <f t="shared" si="5"/>
        <v>276</v>
      </c>
      <c r="B48">
        <f t="shared" si="6"/>
        <v>8</v>
      </c>
      <c r="C48" s="56">
        <v>46</v>
      </c>
      <c r="D48" s="63" t="str">
        <f t="shared" si="7"/>
        <v>WA</v>
      </c>
      <c r="E48" s="64"/>
      <c r="F48" s="65"/>
      <c r="G48" s="66" t="s">
        <v>763</v>
      </c>
      <c r="H48" s="60" t="str">
        <f ca="1">OFFSET('参加者名簿（一般）'!$B$3,A48,B48)</f>
        <v>隈元 優和</v>
      </c>
      <c r="I48" s="61" t="str">
        <f ca="1">OFFSET('参加者名簿（一般）'!$B$3,A48+1,B48)</f>
        <v>RKR</v>
      </c>
      <c r="J48" s="67"/>
      <c r="K48" t="str">
        <f t="shared" ca="1" si="0"/>
        <v>鹿児島県</v>
      </c>
      <c r="L48">
        <f t="shared" ca="1" si="1"/>
        <v>5</v>
      </c>
      <c r="M48" t="str">
        <f t="shared" ca="1" si="2"/>
        <v>RKR（鹿児島県）</v>
      </c>
      <c r="N48">
        <f t="shared" ca="1" si="3"/>
        <v>9</v>
      </c>
      <c r="O48" t="str">
        <f t="shared" ca="1" si="4"/>
        <v/>
      </c>
    </row>
    <row r="49" spans="1:15" x14ac:dyDescent="0.15">
      <c r="A49">
        <f t="shared" si="5"/>
        <v>282</v>
      </c>
      <c r="B49">
        <f t="shared" si="6"/>
        <v>8</v>
      </c>
      <c r="C49" s="56">
        <v>47</v>
      </c>
      <c r="D49" s="63" t="str">
        <f t="shared" si="7"/>
        <v>WA</v>
      </c>
      <c r="E49" s="64"/>
      <c r="F49" s="65"/>
      <c r="G49" s="66" t="s">
        <v>780</v>
      </c>
      <c r="H49" s="60" t="str">
        <f ca="1">OFFSET('参加者名簿（一般）'!$B$3,A49,B49)</f>
        <v>山城澪奈</v>
      </c>
      <c r="I49" s="61" t="str">
        <f ca="1">OFFSET('参加者名簿（一般）'!$B$3,A49+1,B49)</f>
        <v>糸満ジュニア</v>
      </c>
      <c r="J49" s="67"/>
      <c r="K49" t="str">
        <f t="shared" ca="1" si="0"/>
        <v>沖縄県</v>
      </c>
      <c r="L49">
        <f t="shared" ca="1" si="1"/>
        <v>4</v>
      </c>
      <c r="M49" t="str">
        <f t="shared" ca="1" si="2"/>
        <v>糸満ジュニア（沖縄県）</v>
      </c>
      <c r="N49">
        <f t="shared" ca="1" si="3"/>
        <v>11</v>
      </c>
      <c r="O49" t="str">
        <f t="shared" ca="1" si="4"/>
        <v/>
      </c>
    </row>
    <row r="50" spans="1:15" x14ac:dyDescent="0.15">
      <c r="A50">
        <f t="shared" si="5"/>
        <v>288</v>
      </c>
      <c r="B50">
        <f t="shared" si="6"/>
        <v>8</v>
      </c>
      <c r="C50" s="56">
        <v>48</v>
      </c>
      <c r="D50" s="63" t="str">
        <f t="shared" si="7"/>
        <v>WA</v>
      </c>
      <c r="E50" s="64"/>
      <c r="F50" s="65"/>
      <c r="G50" s="66" t="s">
        <v>798</v>
      </c>
      <c r="H50" s="60" t="str">
        <f ca="1">OFFSET('参加者名簿（一般）'!$B$3,A50,B50)</f>
        <v>丸塚　浩真</v>
      </c>
      <c r="I50" s="61" t="str">
        <f ca="1">OFFSET('参加者名簿（一般）'!$B$3,A50+1,B50)</f>
        <v>八代ジュニア</v>
      </c>
      <c r="J50" s="67"/>
      <c r="K50" t="str">
        <f t="shared" ca="1" si="0"/>
        <v>熊本県</v>
      </c>
      <c r="L50">
        <f t="shared" ca="1" si="1"/>
        <v>5</v>
      </c>
      <c r="M50" t="str">
        <f t="shared" ca="1" si="2"/>
        <v>八代ジュニア（熊本県）</v>
      </c>
      <c r="N50">
        <f t="shared" ca="1" si="3"/>
        <v>11</v>
      </c>
      <c r="O50" t="str">
        <f t="shared" ca="1" si="4"/>
        <v/>
      </c>
    </row>
    <row r="51" spans="1:15" ht="14.25" thickBot="1" x14ac:dyDescent="0.2">
      <c r="A51">
        <f t="shared" si="5"/>
        <v>294</v>
      </c>
      <c r="B51">
        <f t="shared" si="6"/>
        <v>8</v>
      </c>
      <c r="C51" s="68">
        <v>49</v>
      </c>
      <c r="D51" s="69" t="str">
        <f t="shared" si="7"/>
        <v>WA</v>
      </c>
      <c r="E51" s="70"/>
      <c r="F51" s="71"/>
      <c r="G51" s="72" t="s">
        <v>798</v>
      </c>
      <c r="H51" s="60" t="str">
        <f ca="1">OFFSET('参加者名簿（一般）'!$B$3,A51,B51)</f>
        <v>伊津野　心晴</v>
      </c>
      <c r="I51" s="61" t="str">
        <f ca="1">OFFSET('参加者名簿（一般）'!$B$3,A51+1,B51)</f>
        <v>ドリーム　ベア</v>
      </c>
      <c r="J51" s="73"/>
      <c r="K51" t="str">
        <f t="shared" ca="1" si="0"/>
        <v>熊本県</v>
      </c>
      <c r="L51">
        <f t="shared" ca="1" si="1"/>
        <v>6</v>
      </c>
      <c r="M51" t="str">
        <f t="shared" ca="1" si="2"/>
        <v>ドリーム　ベア（熊本県）</v>
      </c>
      <c r="N51">
        <f t="shared" ca="1" si="3"/>
        <v>12</v>
      </c>
      <c r="O51" t="str">
        <f t="shared" ca="1" si="4"/>
        <v/>
      </c>
    </row>
    <row r="52" spans="1:15" x14ac:dyDescent="0.15">
      <c r="A52" s="55">
        <v>30</v>
      </c>
      <c r="B52" s="55">
        <v>2</v>
      </c>
      <c r="C52" s="56">
        <v>50</v>
      </c>
      <c r="D52" s="74" t="str">
        <f t="shared" si="7"/>
        <v>WA</v>
      </c>
      <c r="E52" s="75"/>
      <c r="F52" s="76"/>
      <c r="G52" s="77" t="e">
        <f ca="1">OFFSET(#REF!,A52,0)</f>
        <v>#REF!</v>
      </c>
      <c r="H52" s="77" t="e">
        <f ca="1">OFFSET(#REF!,A52+1,B52)</f>
        <v>#REF!</v>
      </c>
      <c r="I52" s="78" t="e">
        <f ca="1">OFFSET(#REF!,A52,B52+2)</f>
        <v>#REF!</v>
      </c>
      <c r="J52" s="79" t="s">
        <v>986</v>
      </c>
      <c r="K52" t="e">
        <f t="shared" ca="1" si="0"/>
        <v>#REF!</v>
      </c>
      <c r="L52" t="e">
        <f t="shared" ca="1" si="1"/>
        <v>#REF!</v>
      </c>
      <c r="M52" t="e">
        <f t="shared" ca="1" si="2"/>
        <v>#REF!</v>
      </c>
      <c r="N52" t="e">
        <f t="shared" ca="1" si="3"/>
        <v>#REF!</v>
      </c>
      <c r="O52" t="e">
        <f t="shared" ca="1" si="4"/>
        <v>#REF!</v>
      </c>
    </row>
    <row r="53" spans="1:15" x14ac:dyDescent="0.15">
      <c r="A53">
        <f>A52+2</f>
        <v>32</v>
      </c>
      <c r="B53">
        <f>B52</f>
        <v>2</v>
      </c>
      <c r="C53" s="56">
        <v>51</v>
      </c>
      <c r="D53" s="63" t="str">
        <f t="shared" si="7"/>
        <v>WA</v>
      </c>
      <c r="E53" s="64"/>
      <c r="F53" s="65"/>
      <c r="G53" s="66" t="e">
        <f ca="1">OFFSET(#REF!,A53,0)</f>
        <v>#REF!</v>
      </c>
      <c r="H53" s="66" t="e">
        <f ca="1">OFFSET(#REF!,A53+1,B53)</f>
        <v>#REF!</v>
      </c>
      <c r="I53" s="80" t="e">
        <f ca="1">OFFSET(#REF!,A53,B53+2)</f>
        <v>#REF!</v>
      </c>
      <c r="J53" s="67" t="s">
        <v>986</v>
      </c>
      <c r="K53" t="e">
        <f t="shared" ca="1" si="0"/>
        <v>#REF!</v>
      </c>
      <c r="L53" t="e">
        <f t="shared" ca="1" si="1"/>
        <v>#REF!</v>
      </c>
      <c r="M53" t="e">
        <f t="shared" ca="1" si="2"/>
        <v>#REF!</v>
      </c>
      <c r="N53" t="e">
        <f t="shared" ca="1" si="3"/>
        <v>#REF!</v>
      </c>
      <c r="O53" t="e">
        <f t="shared" ca="1" si="4"/>
        <v>#REF!</v>
      </c>
    </row>
    <row r="54" spans="1:15" x14ac:dyDescent="0.15">
      <c r="A54">
        <f>A53+2</f>
        <v>34</v>
      </c>
      <c r="B54">
        <f t="shared" ref="B54:B55" si="8">B53</f>
        <v>2</v>
      </c>
      <c r="C54" s="56">
        <v>52</v>
      </c>
      <c r="D54" s="63" t="str">
        <f t="shared" si="7"/>
        <v>WA</v>
      </c>
      <c r="E54" s="64"/>
      <c r="F54" s="65"/>
      <c r="G54" s="66" t="e">
        <f ca="1">OFFSET(#REF!,A54,0)</f>
        <v>#REF!</v>
      </c>
      <c r="H54" s="66" t="e">
        <f ca="1">OFFSET(#REF!,A54+1,B54)</f>
        <v>#REF!</v>
      </c>
      <c r="I54" s="80" t="e">
        <f ca="1">OFFSET(#REF!,A54,B54+2)</f>
        <v>#REF!</v>
      </c>
      <c r="J54" s="67" t="s">
        <v>986</v>
      </c>
      <c r="K54" t="e">
        <f t="shared" ca="1" si="0"/>
        <v>#REF!</v>
      </c>
      <c r="L54" t="e">
        <f t="shared" ca="1" si="1"/>
        <v>#REF!</v>
      </c>
      <c r="M54" t="e">
        <f t="shared" ca="1" si="2"/>
        <v>#REF!</v>
      </c>
      <c r="N54" t="e">
        <f t="shared" ca="1" si="3"/>
        <v>#REF!</v>
      </c>
      <c r="O54" t="e">
        <f t="shared" ca="1" si="4"/>
        <v>#REF!</v>
      </c>
    </row>
    <row r="55" spans="1:15" ht="14.25" thickBot="1" x14ac:dyDescent="0.2">
      <c r="A55">
        <f>A54+2</f>
        <v>36</v>
      </c>
      <c r="B55">
        <f t="shared" si="8"/>
        <v>2</v>
      </c>
      <c r="C55" s="68">
        <v>53</v>
      </c>
      <c r="D55" s="81" t="str">
        <f t="shared" si="7"/>
        <v>WA</v>
      </c>
      <c r="E55" s="82"/>
      <c r="F55" s="83"/>
      <c r="G55" s="84" t="e">
        <f ca="1">OFFSET(#REF!,A55,0)</f>
        <v>#REF!</v>
      </c>
      <c r="H55" s="84" t="e">
        <f ca="1">OFFSET(#REF!,A55+1,B55)</f>
        <v>#REF!</v>
      </c>
      <c r="I55" s="85" t="e">
        <f ca="1">OFFSET(#REF!,A55,B55+2)</f>
        <v>#REF!</v>
      </c>
      <c r="J55" s="86" t="s">
        <v>986</v>
      </c>
      <c r="K55" t="e">
        <f t="shared" ca="1" si="0"/>
        <v>#REF!</v>
      </c>
      <c r="L55" t="e">
        <f t="shared" ca="1" si="1"/>
        <v>#REF!</v>
      </c>
      <c r="M55" t="e">
        <f t="shared" ca="1" si="2"/>
        <v>#REF!</v>
      </c>
      <c r="N55" t="e">
        <f t="shared" ca="1" si="3"/>
        <v>#REF!</v>
      </c>
      <c r="O55" t="e">
        <f t="shared" ca="1" si="4"/>
        <v>#REF!</v>
      </c>
    </row>
    <row r="56" spans="1:15" x14ac:dyDescent="0.15">
      <c r="L56">
        <f t="shared" si="1"/>
        <v>0</v>
      </c>
      <c r="M56" t="str">
        <f t="shared" si="2"/>
        <v>（）</v>
      </c>
      <c r="N56">
        <f t="shared" si="3"/>
        <v>2</v>
      </c>
      <c r="O56" t="str">
        <f t="shared" si="4"/>
        <v/>
      </c>
    </row>
    <row r="57" spans="1:15" x14ac:dyDescent="0.15">
      <c r="L57">
        <f t="shared" si="1"/>
        <v>0</v>
      </c>
      <c r="M57" t="str">
        <f t="shared" si="2"/>
        <v>（）</v>
      </c>
      <c r="N57">
        <f t="shared" si="3"/>
        <v>2</v>
      </c>
      <c r="O57" t="str">
        <f t="shared" si="4"/>
        <v/>
      </c>
    </row>
    <row r="58" spans="1:15" x14ac:dyDescent="0.15">
      <c r="L58">
        <f t="shared" si="1"/>
        <v>0</v>
      </c>
      <c r="M58" t="str">
        <f t="shared" si="2"/>
        <v>（）</v>
      </c>
      <c r="N58">
        <f t="shared" si="3"/>
        <v>2</v>
      </c>
      <c r="O58" t="str">
        <f t="shared" si="4"/>
        <v/>
      </c>
    </row>
    <row r="59" spans="1:15" x14ac:dyDescent="0.15">
      <c r="L59">
        <f t="shared" si="1"/>
        <v>0</v>
      </c>
      <c r="M59" t="str">
        <f t="shared" si="2"/>
        <v>（）</v>
      </c>
      <c r="N59">
        <f t="shared" si="3"/>
        <v>2</v>
      </c>
      <c r="O59" t="str">
        <f t="shared" si="4"/>
        <v/>
      </c>
    </row>
    <row r="60" spans="1:15" x14ac:dyDescent="0.15">
      <c r="L60">
        <f t="shared" si="1"/>
        <v>0</v>
      </c>
      <c r="M60" t="str">
        <f t="shared" si="2"/>
        <v>（）</v>
      </c>
      <c r="N60">
        <f t="shared" si="3"/>
        <v>2</v>
      </c>
      <c r="O60" t="str">
        <f t="shared" si="4"/>
        <v/>
      </c>
    </row>
    <row r="61" spans="1:15" x14ac:dyDescent="0.15">
      <c r="L61">
        <f t="shared" si="1"/>
        <v>0</v>
      </c>
      <c r="M61" t="str">
        <f t="shared" si="2"/>
        <v>（）</v>
      </c>
      <c r="N61">
        <f t="shared" si="3"/>
        <v>2</v>
      </c>
      <c r="O61" t="str">
        <f t="shared" si="4"/>
        <v/>
      </c>
    </row>
    <row r="62" spans="1:15" x14ac:dyDescent="0.15">
      <c r="L62">
        <f t="shared" si="1"/>
        <v>0</v>
      </c>
      <c r="M62" t="str">
        <f t="shared" si="2"/>
        <v>（）</v>
      </c>
      <c r="N62">
        <f t="shared" si="3"/>
        <v>2</v>
      </c>
      <c r="O62" t="str">
        <f t="shared" si="4"/>
        <v/>
      </c>
    </row>
    <row r="63" spans="1:15" x14ac:dyDescent="0.15">
      <c r="L63">
        <f t="shared" si="1"/>
        <v>0</v>
      </c>
      <c r="M63" t="str">
        <f t="shared" si="2"/>
        <v>（）</v>
      </c>
      <c r="N63">
        <f t="shared" si="3"/>
        <v>2</v>
      </c>
      <c r="O63" t="str">
        <f t="shared" si="4"/>
        <v/>
      </c>
    </row>
    <row r="64" spans="1:15" x14ac:dyDescent="0.15">
      <c r="L64">
        <f t="shared" si="1"/>
        <v>0</v>
      </c>
      <c r="M64" t="str">
        <f t="shared" si="2"/>
        <v>（）</v>
      </c>
      <c r="N64">
        <f t="shared" si="3"/>
        <v>2</v>
      </c>
      <c r="O64" t="str">
        <f t="shared" si="4"/>
        <v/>
      </c>
    </row>
    <row r="65" spans="12:15" ht="14.25" thickBot="1" x14ac:dyDescent="0.2">
      <c r="L65">
        <f t="shared" si="1"/>
        <v>0</v>
      </c>
      <c r="M65" t="str">
        <f t="shared" si="2"/>
        <v>（）</v>
      </c>
      <c r="N65">
        <f t="shared" si="3"/>
        <v>2</v>
      </c>
      <c r="O65" t="str">
        <f t="shared" si="4"/>
        <v/>
      </c>
    </row>
  </sheetData>
  <autoFilter ref="A2:O2" xr:uid="{00000000-0009-0000-0000-000007000000}"/>
  <mergeCells count="1">
    <mergeCell ref="C1:J1"/>
  </mergeCells>
  <phoneticPr fontId="2"/>
  <conditionalFormatting sqref="L1:L1048576">
    <cfRule type="cellIs" dxfId="3" priority="2" operator="greaterThan">
      <formula>6</formula>
    </cfRule>
  </conditionalFormatting>
  <conditionalFormatting sqref="N1:N1048576">
    <cfRule type="cellIs" dxfId="2" priority="1" operator="greaterThan">
      <formula>25</formula>
    </cfRule>
  </conditionalFormatting>
  <pageMargins left="0.7" right="0.7" top="0.75" bottom="0.75" header="0.3" footer="0.3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0.39997558519241921"/>
  </sheetPr>
  <dimension ref="A1:O65"/>
  <sheetViews>
    <sheetView workbookViewId="0">
      <pane ySplit="2" topLeftCell="A3" activePane="bottomLeft" state="frozen"/>
      <selection activeCell="G65" sqref="G65"/>
      <selection pane="bottomLeft" activeCell="G65" sqref="G65"/>
    </sheetView>
  </sheetViews>
  <sheetFormatPr defaultRowHeight="13.5" x14ac:dyDescent="0.15"/>
  <cols>
    <col min="1" max="2" width="4.125" customWidth="1"/>
    <col min="3" max="3" width="6.125" customWidth="1"/>
    <col min="4" max="4" width="6" style="15" bestFit="1" customWidth="1"/>
    <col min="5" max="5" width="6.75" style="15" bestFit="1" customWidth="1"/>
    <col min="6" max="6" width="6.75" style="45" bestFit="1" customWidth="1"/>
    <col min="7" max="7" width="12.625" customWidth="1"/>
    <col min="8" max="8" width="12.375" customWidth="1"/>
    <col min="9" max="9" width="28.375" customWidth="1"/>
    <col min="10" max="10" width="19.375" bestFit="1" customWidth="1"/>
    <col min="11" max="11" width="15.375" bestFit="1" customWidth="1"/>
    <col min="12" max="12" width="0" hidden="1" customWidth="1"/>
    <col min="13" max="13" width="26.5" hidden="1" customWidth="1"/>
    <col min="14" max="14" width="0" hidden="1" customWidth="1"/>
  </cols>
  <sheetData>
    <row r="1" spans="1:15" ht="18" thickBot="1" x14ac:dyDescent="0.2">
      <c r="C1" s="297" t="s">
        <v>992</v>
      </c>
      <c r="D1" s="298"/>
      <c r="E1" s="298"/>
      <c r="F1" s="298"/>
      <c r="G1" s="298"/>
      <c r="H1" s="298"/>
      <c r="I1" s="298"/>
      <c r="J1" s="299"/>
      <c r="K1" s="92">
        <f ca="1">COUNTIF(L:L,"&gt;1")</f>
        <v>43</v>
      </c>
      <c r="L1" t="s">
        <v>969</v>
      </c>
      <c r="N1" t="s">
        <v>970</v>
      </c>
    </row>
    <row r="2" spans="1:15" s="15" customFormat="1" ht="27.75" thickBot="1" x14ac:dyDescent="0.2">
      <c r="A2" s="15" t="s">
        <v>971</v>
      </c>
      <c r="B2" s="15" t="s">
        <v>972</v>
      </c>
      <c r="C2" s="26" t="s">
        <v>973</v>
      </c>
      <c r="D2" s="34" t="s">
        <v>974</v>
      </c>
      <c r="E2" s="27" t="s">
        <v>975</v>
      </c>
      <c r="F2" s="38" t="s">
        <v>976</v>
      </c>
      <c r="G2" s="27" t="s">
        <v>1</v>
      </c>
      <c r="H2" s="27" t="s">
        <v>977</v>
      </c>
      <c r="I2" s="31" t="s">
        <v>978</v>
      </c>
      <c r="J2" s="28" t="s">
        <v>979</v>
      </c>
      <c r="K2" s="91" t="s">
        <v>980</v>
      </c>
      <c r="N2" s="15" t="s">
        <v>981</v>
      </c>
      <c r="O2" s="15" t="s">
        <v>982</v>
      </c>
    </row>
    <row r="3" spans="1:15" x14ac:dyDescent="0.15">
      <c r="A3" s="55">
        <v>6</v>
      </c>
      <c r="B3" s="55">
        <v>12</v>
      </c>
      <c r="C3" s="56">
        <v>1</v>
      </c>
      <c r="D3" s="57" t="s">
        <v>991</v>
      </c>
      <c r="E3" s="58"/>
      <c r="F3" s="59"/>
      <c r="G3" s="60" t="s">
        <v>8</v>
      </c>
      <c r="H3" s="60">
        <f ca="1">OFFSET('参加者名簿（一般）'!$B$3,A3,B3)</f>
        <v>0</v>
      </c>
      <c r="I3" s="61">
        <f ca="1">OFFSET('参加者名簿（一般）'!$B$3,A3+1,B3)</f>
        <v>0</v>
      </c>
      <c r="J3" s="62"/>
      <c r="K3" t="str">
        <f ca="1">IF(OR(H3="",H3=0),"",G3)</f>
        <v/>
      </c>
      <c r="L3">
        <f ca="1">LEN(H3)</f>
        <v>1</v>
      </c>
      <c r="M3" t="str">
        <f ca="1">I3&amp;"（"&amp;G3&amp;"）"</f>
        <v>0（北北海道）</v>
      </c>
      <c r="N3">
        <f ca="1">LEN(M3)</f>
        <v>7</v>
      </c>
      <c r="O3" t="str">
        <f ca="1">IF(OR(L3&gt;6,N3&gt;25),"ﾌﾟﾚｰﾄ確認","")</f>
        <v/>
      </c>
    </row>
    <row r="4" spans="1:15" x14ac:dyDescent="0.15">
      <c r="A4">
        <f>A3+6</f>
        <v>12</v>
      </c>
      <c r="B4">
        <f>B3</f>
        <v>12</v>
      </c>
      <c r="C4" s="56">
        <v>2</v>
      </c>
      <c r="D4" s="63" t="str">
        <f>D3</f>
        <v>WA</v>
      </c>
      <c r="E4" s="64"/>
      <c r="F4" s="65"/>
      <c r="G4" s="66" t="s">
        <v>30</v>
      </c>
      <c r="H4" s="60" t="str">
        <f ca="1">OFFSET('参加者名簿（一般）'!$B$3,A4,B4)</f>
        <v>樋口　莉菜</v>
      </c>
      <c r="I4" s="61" t="str">
        <f ca="1">OFFSET('参加者名簿（一般）'!$B$3,A4+1,B4)</f>
        <v>北斗上磯ジュニア</v>
      </c>
      <c r="J4" s="67"/>
      <c r="K4" t="str">
        <f t="shared" ref="K4:K51" ca="1" si="0">IF(OR(H4="",H4=0),"",G4)</f>
        <v>南北海道</v>
      </c>
      <c r="L4">
        <f t="shared" ref="L4:L65" ca="1" si="1">LEN(H4)</f>
        <v>5</v>
      </c>
      <c r="M4" t="str">
        <f t="shared" ref="M4:M65" ca="1" si="2">I4&amp;"（"&amp;G4&amp;"）"</f>
        <v>北斗上磯ジュニア（南北海道）</v>
      </c>
      <c r="N4">
        <f t="shared" ref="N4:N65" ca="1" si="3">LEN(M4)</f>
        <v>14</v>
      </c>
      <c r="O4" t="str">
        <f t="shared" ref="O4:O65" ca="1" si="4">IF(OR(L4&gt;6,N4&gt;25),"ﾌﾟﾚｰﾄ確認","")</f>
        <v/>
      </c>
    </row>
    <row r="5" spans="1:15" x14ac:dyDescent="0.15">
      <c r="A5">
        <f t="shared" ref="A5:A51" si="5">A4+6</f>
        <v>18</v>
      </c>
      <c r="B5">
        <f t="shared" ref="B5:B51" si="6">B4</f>
        <v>12</v>
      </c>
      <c r="C5" s="56">
        <v>3</v>
      </c>
      <c r="D5" s="63" t="str">
        <f t="shared" ref="D5:D51" si="7">D4</f>
        <v>WA</v>
      </c>
      <c r="E5" s="64"/>
      <c r="F5" s="65"/>
      <c r="G5" s="66" t="s">
        <v>47</v>
      </c>
      <c r="H5" s="60" t="str">
        <f ca="1">OFFSET('参加者名簿（一般）'!$B$3,A5,B5)</f>
        <v>外崎　志帆</v>
      </c>
      <c r="I5" s="61" t="str">
        <f ca="1">OFFSET('参加者名簿（一般）'!$B$3,A5+1,B5)</f>
        <v>堀越Jr.ＢＣ</v>
      </c>
      <c r="J5" s="67"/>
      <c r="K5" t="str">
        <f t="shared" ca="1" si="0"/>
        <v>青森県</v>
      </c>
      <c r="L5">
        <f t="shared" ca="1" si="1"/>
        <v>5</v>
      </c>
      <c r="M5" t="str">
        <f t="shared" ca="1" si="2"/>
        <v>堀越Jr.ＢＣ（青森県）</v>
      </c>
      <c r="N5">
        <f t="shared" ca="1" si="3"/>
        <v>12</v>
      </c>
      <c r="O5" t="str">
        <f t="shared" ca="1" si="4"/>
        <v/>
      </c>
    </row>
    <row r="6" spans="1:15" x14ac:dyDescent="0.15">
      <c r="A6">
        <f t="shared" si="5"/>
        <v>24</v>
      </c>
      <c r="B6">
        <f t="shared" si="6"/>
        <v>12</v>
      </c>
      <c r="C6" s="56">
        <v>4</v>
      </c>
      <c r="D6" s="63" t="str">
        <f t="shared" si="7"/>
        <v>WA</v>
      </c>
      <c r="E6" s="64"/>
      <c r="F6" s="65"/>
      <c r="G6" s="66" t="s">
        <v>65</v>
      </c>
      <c r="H6" s="60" t="str">
        <f ca="1">OFFSET('参加者名簿（一般）'!$B$3,A6,B6)</f>
        <v>佐々木　梨夏</v>
      </c>
      <c r="I6" s="61" t="str">
        <f ca="1">OFFSET('参加者名簿（一般）'!$B$3,A6+1,B6)</f>
        <v>矢巾シャトル</v>
      </c>
      <c r="J6" s="67"/>
      <c r="K6" t="str">
        <f t="shared" ca="1" si="0"/>
        <v>岩手県</v>
      </c>
      <c r="L6">
        <f t="shared" ca="1" si="1"/>
        <v>6</v>
      </c>
      <c r="M6" t="str">
        <f t="shared" ca="1" si="2"/>
        <v>矢巾シャトル（岩手県）</v>
      </c>
      <c r="N6">
        <f t="shared" ca="1" si="3"/>
        <v>11</v>
      </c>
      <c r="O6" t="str">
        <f t="shared" ca="1" si="4"/>
        <v/>
      </c>
    </row>
    <row r="7" spans="1:15" x14ac:dyDescent="0.15">
      <c r="A7">
        <f t="shared" si="5"/>
        <v>30</v>
      </c>
      <c r="B7">
        <f t="shared" si="6"/>
        <v>12</v>
      </c>
      <c r="C7" s="56">
        <v>5</v>
      </c>
      <c r="D7" s="63" t="str">
        <f t="shared" si="7"/>
        <v>WA</v>
      </c>
      <c r="E7" s="64"/>
      <c r="F7" s="65"/>
      <c r="G7" s="66" t="s">
        <v>85</v>
      </c>
      <c r="H7" s="60" t="str">
        <f ca="1">OFFSET('参加者名簿（一般）'!$B$3,A7,B7)</f>
        <v>佐藤　心花</v>
      </c>
      <c r="I7" s="61" t="str">
        <f ca="1">OFFSET('参加者名簿（一般）'!$B$3,A7+1,B7)</f>
        <v>塩竈ジュニア</v>
      </c>
      <c r="J7" s="67"/>
      <c r="K7" t="str">
        <f t="shared" ca="1" si="0"/>
        <v>宮城県</v>
      </c>
      <c r="L7">
        <f t="shared" ca="1" si="1"/>
        <v>5</v>
      </c>
      <c r="M7" t="str">
        <f t="shared" ca="1" si="2"/>
        <v>塩竈ジュニア（宮城県）</v>
      </c>
      <c r="N7">
        <f t="shared" ca="1" si="3"/>
        <v>11</v>
      </c>
      <c r="O7" t="str">
        <f t="shared" ca="1" si="4"/>
        <v/>
      </c>
    </row>
    <row r="8" spans="1:15" x14ac:dyDescent="0.15">
      <c r="A8">
        <f t="shared" si="5"/>
        <v>36</v>
      </c>
      <c r="B8">
        <f t="shared" si="6"/>
        <v>12</v>
      </c>
      <c r="C8" s="56">
        <v>6</v>
      </c>
      <c r="D8" s="63" t="str">
        <f t="shared" si="7"/>
        <v>WA</v>
      </c>
      <c r="E8" s="64"/>
      <c r="F8" s="65"/>
      <c r="G8" s="66" t="s">
        <v>102</v>
      </c>
      <c r="H8" s="60" t="str">
        <f ca="1">OFFSET('参加者名簿（一般）'!$B$3,A8,B8)</f>
        <v>井上 葵惟</v>
      </c>
      <c r="I8" s="61" t="str">
        <f ca="1">OFFSET('参加者名簿（一般）'!$B$3,A8+1,B8)</f>
        <v>横手バドジュニア</v>
      </c>
      <c r="J8" s="67"/>
      <c r="K8" t="str">
        <f t="shared" ca="1" si="0"/>
        <v>秋田県</v>
      </c>
      <c r="L8">
        <f t="shared" ca="1" si="1"/>
        <v>5</v>
      </c>
      <c r="M8" t="str">
        <f t="shared" ca="1" si="2"/>
        <v>横手バドジュニア（秋田県）</v>
      </c>
      <c r="N8">
        <f t="shared" ca="1" si="3"/>
        <v>13</v>
      </c>
      <c r="O8" t="str">
        <f t="shared" ca="1" si="4"/>
        <v/>
      </c>
    </row>
    <row r="9" spans="1:15" x14ac:dyDescent="0.15">
      <c r="A9">
        <f t="shared" si="5"/>
        <v>42</v>
      </c>
      <c r="B9">
        <f t="shared" si="6"/>
        <v>12</v>
      </c>
      <c r="C9" s="56">
        <v>7</v>
      </c>
      <c r="D9" s="63" t="str">
        <f t="shared" si="7"/>
        <v>WA</v>
      </c>
      <c r="E9" s="64"/>
      <c r="F9" s="65"/>
      <c r="G9" s="66" t="s">
        <v>119</v>
      </c>
      <c r="H9" s="60">
        <f ca="1">OFFSET('参加者名簿（一般）'!$B$3,A9,B9)</f>
        <v>0</v>
      </c>
      <c r="I9" s="61">
        <f ca="1">OFFSET('参加者名簿（一般）'!$B$3,A9+1,B9)</f>
        <v>0</v>
      </c>
      <c r="J9" s="67"/>
      <c r="K9" t="str">
        <f t="shared" ca="1" si="0"/>
        <v/>
      </c>
      <c r="L9">
        <f t="shared" ca="1" si="1"/>
        <v>1</v>
      </c>
      <c r="M9" t="str">
        <f t="shared" ca="1" si="2"/>
        <v>0（山形県）</v>
      </c>
      <c r="N9">
        <f t="shared" ca="1" si="3"/>
        <v>6</v>
      </c>
      <c r="O9" t="str">
        <f t="shared" ca="1" si="4"/>
        <v/>
      </c>
    </row>
    <row r="10" spans="1:15" x14ac:dyDescent="0.15">
      <c r="A10">
        <f t="shared" si="5"/>
        <v>48</v>
      </c>
      <c r="B10">
        <f t="shared" si="6"/>
        <v>12</v>
      </c>
      <c r="C10" s="56">
        <v>8</v>
      </c>
      <c r="D10" s="63" t="str">
        <f t="shared" si="7"/>
        <v>WA</v>
      </c>
      <c r="E10" s="64"/>
      <c r="F10" s="65"/>
      <c r="G10" s="66" t="s">
        <v>131</v>
      </c>
      <c r="H10" s="60" t="str">
        <f ca="1">OFFSET('参加者名簿（一般）'!$B$3,A10,B10)</f>
        <v>安藤　七羽</v>
      </c>
      <c r="I10" s="61" t="str">
        <f ca="1">OFFSET('参加者名簿（一般）'!$B$3,A10+1,B10)</f>
        <v>いわきジュニア</v>
      </c>
      <c r="J10" s="67"/>
      <c r="K10" t="str">
        <f t="shared" ca="1" si="0"/>
        <v>福島県</v>
      </c>
      <c r="L10">
        <f t="shared" ca="1" si="1"/>
        <v>5</v>
      </c>
      <c r="M10" t="str">
        <f t="shared" ca="1" si="2"/>
        <v>いわきジュニア（福島県）</v>
      </c>
      <c r="N10">
        <f t="shared" ca="1" si="3"/>
        <v>12</v>
      </c>
      <c r="O10" t="str">
        <f t="shared" ca="1" si="4"/>
        <v/>
      </c>
    </row>
    <row r="11" spans="1:15" x14ac:dyDescent="0.15">
      <c r="A11">
        <f t="shared" si="5"/>
        <v>54</v>
      </c>
      <c r="B11">
        <f t="shared" si="6"/>
        <v>12</v>
      </c>
      <c r="C11" s="56">
        <v>9</v>
      </c>
      <c r="D11" s="63" t="str">
        <f t="shared" si="7"/>
        <v>WA</v>
      </c>
      <c r="E11" s="64"/>
      <c r="F11" s="65"/>
      <c r="G11" s="66" t="s">
        <v>148</v>
      </c>
      <c r="H11" s="60" t="str">
        <f ca="1">OFFSET('参加者名簿（一般）'!$B$3,A11,B11)</f>
        <v>石川 美那</v>
      </c>
      <c r="I11" s="61" t="str">
        <f ca="1">OFFSET('参加者名簿（一般）'!$B$3,A11+1,B11)</f>
        <v>ハルトノ</v>
      </c>
      <c r="J11" s="67"/>
      <c r="K11" t="str">
        <f t="shared" ca="1" si="0"/>
        <v>茨城県</v>
      </c>
      <c r="L11">
        <f t="shared" ca="1" si="1"/>
        <v>5</v>
      </c>
      <c r="M11" t="str">
        <f t="shared" ca="1" si="2"/>
        <v>ハルトノ（茨城県）</v>
      </c>
      <c r="N11">
        <f t="shared" ca="1" si="3"/>
        <v>9</v>
      </c>
      <c r="O11" t="str">
        <f t="shared" ca="1" si="4"/>
        <v/>
      </c>
    </row>
    <row r="12" spans="1:15" x14ac:dyDescent="0.15">
      <c r="A12">
        <f t="shared" si="5"/>
        <v>60</v>
      </c>
      <c r="B12">
        <f t="shared" si="6"/>
        <v>12</v>
      </c>
      <c r="C12" s="56">
        <v>10</v>
      </c>
      <c r="D12" s="63" t="str">
        <f t="shared" si="7"/>
        <v>WA</v>
      </c>
      <c r="E12" s="64"/>
      <c r="F12" s="65"/>
      <c r="G12" s="66" t="s">
        <v>165</v>
      </c>
      <c r="H12" s="60" t="str">
        <f ca="1">OFFSET('参加者名簿（一般）'!$B$3,A12,B12)</f>
        <v>高木 優花</v>
      </c>
      <c r="I12" s="61" t="str">
        <f ca="1">OFFSET('参加者名簿（一般）'!$B$3,A12+1,B12)</f>
        <v>大田原Jr</v>
      </c>
      <c r="J12" s="67"/>
      <c r="K12" t="str">
        <f t="shared" ca="1" si="0"/>
        <v>栃木県</v>
      </c>
      <c r="L12">
        <f t="shared" ca="1" si="1"/>
        <v>5</v>
      </c>
      <c r="M12" t="str">
        <f t="shared" ca="1" si="2"/>
        <v>大田原Jr（栃木県）</v>
      </c>
      <c r="N12">
        <f t="shared" ca="1" si="3"/>
        <v>10</v>
      </c>
      <c r="O12" t="str">
        <f t="shared" ca="1" si="4"/>
        <v/>
      </c>
    </row>
    <row r="13" spans="1:15" x14ac:dyDescent="0.15">
      <c r="A13">
        <f t="shared" si="5"/>
        <v>66</v>
      </c>
      <c r="B13">
        <f t="shared" si="6"/>
        <v>12</v>
      </c>
      <c r="C13" s="56">
        <v>11</v>
      </c>
      <c r="D13" s="63" t="str">
        <f t="shared" si="7"/>
        <v>WA</v>
      </c>
      <c r="E13" s="64"/>
      <c r="F13" s="65"/>
      <c r="G13" s="66" t="s">
        <v>183</v>
      </c>
      <c r="H13" s="60" t="str">
        <f ca="1">OFFSET('参加者名簿（一般）'!$B$3,A13,B13)</f>
        <v>松澤　怜愛</v>
      </c>
      <c r="I13" s="61" t="str">
        <f ca="1">OFFSET('参加者名簿（一般）'!$B$3,A13+1,B13)</f>
        <v>大泉JBC</v>
      </c>
      <c r="J13" s="67"/>
      <c r="K13" t="str">
        <f t="shared" ca="1" si="0"/>
        <v>群馬県</v>
      </c>
      <c r="L13">
        <f t="shared" ca="1" si="1"/>
        <v>5</v>
      </c>
      <c r="M13" t="str">
        <f t="shared" ca="1" si="2"/>
        <v>大泉JBC（群馬県）</v>
      </c>
      <c r="N13">
        <f t="shared" ca="1" si="3"/>
        <v>10</v>
      </c>
      <c r="O13" t="str">
        <f t="shared" ca="1" si="4"/>
        <v/>
      </c>
    </row>
    <row r="14" spans="1:15" x14ac:dyDescent="0.15">
      <c r="A14">
        <f t="shared" si="5"/>
        <v>72</v>
      </c>
      <c r="B14">
        <f t="shared" si="6"/>
        <v>12</v>
      </c>
      <c r="C14" s="56">
        <v>12</v>
      </c>
      <c r="D14" s="63" t="str">
        <f t="shared" si="7"/>
        <v>WA</v>
      </c>
      <c r="E14" s="64"/>
      <c r="F14" s="65"/>
      <c r="G14" s="66" t="s">
        <v>202</v>
      </c>
      <c r="H14" s="60" t="str">
        <f ca="1">OFFSET('参加者名簿（一般）'!$B$3,A14,B14)</f>
        <v>古賀 海奈</v>
      </c>
      <c r="I14" s="61" t="str">
        <f ca="1">OFFSET('参加者名簿（一般）'!$B$3,A14+1,B14)</f>
        <v>ふじみ野Ｊｒ</v>
      </c>
      <c r="J14" s="67"/>
      <c r="K14" t="str">
        <f t="shared" ca="1" si="0"/>
        <v>埼玉県</v>
      </c>
      <c r="L14">
        <f t="shared" ca="1" si="1"/>
        <v>5</v>
      </c>
      <c r="M14" t="str">
        <f t="shared" ca="1" si="2"/>
        <v>ふじみ野Ｊｒ（埼玉県）</v>
      </c>
      <c r="N14">
        <f t="shared" ca="1" si="3"/>
        <v>11</v>
      </c>
      <c r="O14" t="str">
        <f t="shared" ca="1" si="4"/>
        <v/>
      </c>
    </row>
    <row r="15" spans="1:15" x14ac:dyDescent="0.15">
      <c r="A15">
        <f t="shared" si="5"/>
        <v>78</v>
      </c>
      <c r="B15">
        <f t="shared" si="6"/>
        <v>12</v>
      </c>
      <c r="C15" s="56">
        <v>13</v>
      </c>
      <c r="D15" s="63" t="str">
        <f t="shared" si="7"/>
        <v>WA</v>
      </c>
      <c r="E15" s="64"/>
      <c r="F15" s="65"/>
      <c r="G15" s="66" t="s">
        <v>219</v>
      </c>
      <c r="H15" s="60" t="str">
        <f ca="1">OFFSET('参加者名簿（一般）'!$B$3,A15,B15)</f>
        <v>今村　灯里</v>
      </c>
      <c r="I15" s="61" t="str">
        <f ca="1">OFFSET('参加者名簿（一般）'!$B$3,A15+1,B15)</f>
        <v>川間ジュニア</v>
      </c>
      <c r="J15" s="67"/>
      <c r="K15" t="str">
        <f t="shared" ca="1" si="0"/>
        <v>千葉県</v>
      </c>
      <c r="L15">
        <f t="shared" ca="1" si="1"/>
        <v>5</v>
      </c>
      <c r="M15" t="str">
        <f t="shared" ca="1" si="2"/>
        <v>川間ジュニア（千葉県）</v>
      </c>
      <c r="N15">
        <f t="shared" ca="1" si="3"/>
        <v>11</v>
      </c>
      <c r="O15" t="str">
        <f t="shared" ca="1" si="4"/>
        <v/>
      </c>
    </row>
    <row r="16" spans="1:15" x14ac:dyDescent="0.15">
      <c r="A16">
        <f t="shared" si="5"/>
        <v>84</v>
      </c>
      <c r="B16">
        <f t="shared" si="6"/>
        <v>12</v>
      </c>
      <c r="C16" s="56">
        <v>14</v>
      </c>
      <c r="D16" s="63" t="str">
        <f t="shared" si="7"/>
        <v>WA</v>
      </c>
      <c r="E16" s="64"/>
      <c r="F16" s="65"/>
      <c r="G16" s="66" t="s">
        <v>237</v>
      </c>
      <c r="H16" s="60" t="str">
        <f ca="1">OFFSET('参加者名簿（一般）'!$B$3,A16,B16)</f>
        <v>藤城百蘭</v>
      </c>
      <c r="I16" s="61" t="str">
        <f ca="1">OFFSET('参加者名簿（一般）'!$B$3,A16+1,B16)</f>
        <v>青梅ジュニア</v>
      </c>
      <c r="J16" s="67"/>
      <c r="K16" t="str">
        <f t="shared" ca="1" si="0"/>
        <v>東京都</v>
      </c>
      <c r="L16">
        <f t="shared" ca="1" si="1"/>
        <v>4</v>
      </c>
      <c r="M16" t="str">
        <f t="shared" ca="1" si="2"/>
        <v>青梅ジュニア（東京都）</v>
      </c>
      <c r="N16">
        <f t="shared" ca="1" si="3"/>
        <v>11</v>
      </c>
      <c r="O16" t="str">
        <f t="shared" ca="1" si="4"/>
        <v/>
      </c>
    </row>
    <row r="17" spans="1:15" x14ac:dyDescent="0.15">
      <c r="A17">
        <f t="shared" si="5"/>
        <v>90</v>
      </c>
      <c r="B17">
        <f t="shared" si="6"/>
        <v>12</v>
      </c>
      <c r="C17" s="56">
        <v>15</v>
      </c>
      <c r="D17" s="63" t="str">
        <f t="shared" si="7"/>
        <v>WA</v>
      </c>
      <c r="E17" s="64"/>
      <c r="F17" s="65"/>
      <c r="G17" s="66" t="s">
        <v>255</v>
      </c>
      <c r="H17" s="60" t="str">
        <f ca="1">OFFSET('参加者名簿（一般）'!$B$3,A17,B17)</f>
        <v>長原　灯</v>
      </c>
      <c r="I17" s="61" t="str">
        <f ca="1">OFFSET('参加者名簿（一般）'!$B$3,A17+1,B17)</f>
        <v>横浜白山スポ少</v>
      </c>
      <c r="J17" s="67"/>
      <c r="K17" t="str">
        <f t="shared" ca="1" si="0"/>
        <v>神奈川県</v>
      </c>
      <c r="L17">
        <f t="shared" ca="1" si="1"/>
        <v>4</v>
      </c>
      <c r="M17" t="str">
        <f t="shared" ca="1" si="2"/>
        <v>横浜白山スポ少（神奈川県）</v>
      </c>
      <c r="N17">
        <f t="shared" ca="1" si="3"/>
        <v>13</v>
      </c>
      <c r="O17" t="str">
        <f t="shared" ca="1" si="4"/>
        <v/>
      </c>
    </row>
    <row r="18" spans="1:15" x14ac:dyDescent="0.15">
      <c r="A18">
        <f t="shared" si="5"/>
        <v>96</v>
      </c>
      <c r="B18">
        <f t="shared" si="6"/>
        <v>12</v>
      </c>
      <c r="C18" s="56">
        <v>16</v>
      </c>
      <c r="D18" s="63" t="str">
        <f t="shared" si="7"/>
        <v>WA</v>
      </c>
      <c r="E18" s="64"/>
      <c r="F18" s="65"/>
      <c r="G18" s="66" t="s">
        <v>273</v>
      </c>
      <c r="H18" s="60" t="str">
        <f ca="1">OFFSET('参加者名簿（一般）'!$B$3,A18,B18)</f>
        <v>佐野　陽依</v>
      </c>
      <c r="I18" s="61" t="str">
        <f ca="1">OFFSET('参加者名簿（一般）'!$B$3,A18+1,B18)</f>
        <v>鰍沢スポ少</v>
      </c>
      <c r="J18" s="67"/>
      <c r="K18" t="str">
        <f t="shared" ca="1" si="0"/>
        <v>山梨県</v>
      </c>
      <c r="L18">
        <f t="shared" ca="1" si="1"/>
        <v>5</v>
      </c>
      <c r="M18" t="str">
        <f t="shared" ca="1" si="2"/>
        <v>鰍沢スポ少（山梨県）</v>
      </c>
      <c r="N18">
        <f t="shared" ca="1" si="3"/>
        <v>10</v>
      </c>
      <c r="O18" t="str">
        <f t="shared" ca="1" si="4"/>
        <v/>
      </c>
    </row>
    <row r="19" spans="1:15" x14ac:dyDescent="0.15">
      <c r="A19">
        <f t="shared" si="5"/>
        <v>102</v>
      </c>
      <c r="B19">
        <f t="shared" si="6"/>
        <v>12</v>
      </c>
      <c r="C19" s="56">
        <v>17</v>
      </c>
      <c r="D19" s="63" t="str">
        <f t="shared" si="7"/>
        <v>WA</v>
      </c>
      <c r="E19" s="64"/>
      <c r="F19" s="65"/>
      <c r="G19" s="66" t="s">
        <v>289</v>
      </c>
      <c r="H19" s="60" t="str">
        <f ca="1">OFFSET('参加者名簿（一般）'!$B$3,A19,B19)</f>
        <v>三澤　しあ</v>
      </c>
      <c r="I19" s="61" t="str">
        <f ca="1">OFFSET('参加者名簿（一般）'!$B$3,A19+1,B19)</f>
        <v>栃尾ジュニア</v>
      </c>
      <c r="J19" s="67"/>
      <c r="K19" t="str">
        <f t="shared" ca="1" si="0"/>
        <v>新潟県</v>
      </c>
      <c r="L19">
        <f t="shared" ca="1" si="1"/>
        <v>5</v>
      </c>
      <c r="M19" t="str">
        <f t="shared" ca="1" si="2"/>
        <v>栃尾ジュニア（新潟県）</v>
      </c>
      <c r="N19">
        <f t="shared" ca="1" si="3"/>
        <v>11</v>
      </c>
      <c r="O19" t="str">
        <f t="shared" ca="1" si="4"/>
        <v/>
      </c>
    </row>
    <row r="20" spans="1:15" x14ac:dyDescent="0.15">
      <c r="A20">
        <f t="shared" si="5"/>
        <v>108</v>
      </c>
      <c r="B20">
        <f t="shared" si="6"/>
        <v>12</v>
      </c>
      <c r="C20" s="56">
        <v>18</v>
      </c>
      <c r="D20" s="63" t="str">
        <f t="shared" si="7"/>
        <v>WA</v>
      </c>
      <c r="E20" s="64"/>
      <c r="F20" s="65"/>
      <c r="G20" s="66" t="s">
        <v>307</v>
      </c>
      <c r="H20" s="60" t="str">
        <f ca="1">OFFSET('参加者名簿（一般）'!$B$3,A20,B20)</f>
        <v>金子　実莉</v>
      </c>
      <c r="I20" s="61" t="str">
        <f ca="1">OFFSET('参加者名簿（一般）'!$B$3,A20+1,B20)</f>
        <v>塩尻野村JrBC</v>
      </c>
      <c r="J20" s="67"/>
      <c r="K20" t="str">
        <f t="shared" ca="1" si="0"/>
        <v>長野県</v>
      </c>
      <c r="L20">
        <f t="shared" ca="1" si="1"/>
        <v>5</v>
      </c>
      <c r="M20" t="str">
        <f t="shared" ca="1" si="2"/>
        <v>塩尻野村JrBC（長野県）</v>
      </c>
      <c r="N20">
        <f t="shared" ca="1" si="3"/>
        <v>13</v>
      </c>
      <c r="O20" t="str">
        <f t="shared" ca="1" si="4"/>
        <v/>
      </c>
    </row>
    <row r="21" spans="1:15" x14ac:dyDescent="0.15">
      <c r="A21">
        <f t="shared" si="5"/>
        <v>114</v>
      </c>
      <c r="B21">
        <f t="shared" si="6"/>
        <v>12</v>
      </c>
      <c r="C21" s="56">
        <v>19</v>
      </c>
      <c r="D21" s="63" t="str">
        <f t="shared" si="7"/>
        <v>WA</v>
      </c>
      <c r="E21" s="64"/>
      <c r="F21" s="65"/>
      <c r="G21" s="66" t="s">
        <v>325</v>
      </c>
      <c r="H21" s="60" t="str">
        <f ca="1">OFFSET('参加者名簿（一般）'!$B$3,A21,B21)</f>
        <v>芝田　英吏</v>
      </c>
      <c r="I21" s="61" t="str">
        <f ca="1">OFFSET('参加者名簿（一般）'!$B$3,A21+1,B21)</f>
        <v>富山和合</v>
      </c>
      <c r="J21" s="67"/>
      <c r="K21" t="str">
        <f t="shared" ca="1" si="0"/>
        <v>富山県</v>
      </c>
      <c r="L21">
        <f t="shared" ca="1" si="1"/>
        <v>5</v>
      </c>
      <c r="M21" t="str">
        <f t="shared" ca="1" si="2"/>
        <v>富山和合（富山県）</v>
      </c>
      <c r="N21">
        <f t="shared" ca="1" si="3"/>
        <v>9</v>
      </c>
      <c r="O21" t="str">
        <f t="shared" ca="1" si="4"/>
        <v/>
      </c>
    </row>
    <row r="22" spans="1:15" x14ac:dyDescent="0.15">
      <c r="A22">
        <f t="shared" si="5"/>
        <v>120</v>
      </c>
      <c r="B22">
        <f t="shared" si="6"/>
        <v>12</v>
      </c>
      <c r="C22" s="56">
        <v>20</v>
      </c>
      <c r="D22" s="63" t="str">
        <f t="shared" si="7"/>
        <v>WA</v>
      </c>
      <c r="E22" s="64"/>
      <c r="F22" s="65"/>
      <c r="G22" s="66" t="s">
        <v>342</v>
      </c>
      <c r="H22" s="60" t="str">
        <f ca="1">OFFSET('参加者名簿（一般）'!$B$3,A22,B22)</f>
        <v>澤村　眞緒</v>
      </c>
      <c r="I22" s="61" t="str">
        <f ca="1">OFFSET('参加者名簿（一般）'!$B$3,A22+1,B22)</f>
        <v>野々市ジュニア</v>
      </c>
      <c r="J22" s="67"/>
      <c r="K22" t="str">
        <f t="shared" ca="1" si="0"/>
        <v>石川県</v>
      </c>
      <c r="L22">
        <f t="shared" ca="1" si="1"/>
        <v>5</v>
      </c>
      <c r="M22" t="str">
        <f t="shared" ca="1" si="2"/>
        <v>野々市ジュニア（石川県）</v>
      </c>
      <c r="N22">
        <f t="shared" ca="1" si="3"/>
        <v>12</v>
      </c>
      <c r="O22" t="str">
        <f t="shared" ca="1" si="4"/>
        <v/>
      </c>
    </row>
    <row r="23" spans="1:15" x14ac:dyDescent="0.15">
      <c r="A23">
        <f t="shared" si="5"/>
        <v>126</v>
      </c>
      <c r="B23">
        <f t="shared" si="6"/>
        <v>12</v>
      </c>
      <c r="C23" s="56">
        <v>21</v>
      </c>
      <c r="D23" s="63" t="str">
        <f t="shared" si="7"/>
        <v>WA</v>
      </c>
      <c r="E23" s="64"/>
      <c r="F23" s="65"/>
      <c r="G23" s="66" t="s">
        <v>361</v>
      </c>
      <c r="H23" s="60" t="str">
        <f ca="1">OFFSET('参加者名簿（一般）'!$B$3,A23,B23)</f>
        <v>中川　知奈</v>
      </c>
      <c r="I23" s="61" t="str">
        <f ca="1">OFFSET('参加者名簿（一般）'!$B$3,A23+1,B23)</f>
        <v>敦賀アドバンス</v>
      </c>
      <c r="J23" s="67"/>
      <c r="K23" t="str">
        <f t="shared" ca="1" si="0"/>
        <v>福井県</v>
      </c>
      <c r="L23">
        <f t="shared" ca="1" si="1"/>
        <v>5</v>
      </c>
      <c r="M23" t="str">
        <f t="shared" ca="1" si="2"/>
        <v>敦賀アドバンス（福井県）</v>
      </c>
      <c r="N23">
        <f t="shared" ca="1" si="3"/>
        <v>12</v>
      </c>
      <c r="O23" t="str">
        <f t="shared" ca="1" si="4"/>
        <v/>
      </c>
    </row>
    <row r="24" spans="1:15" x14ac:dyDescent="0.15">
      <c r="A24">
        <f t="shared" si="5"/>
        <v>132</v>
      </c>
      <c r="B24">
        <f t="shared" si="6"/>
        <v>12</v>
      </c>
      <c r="C24" s="56">
        <v>22</v>
      </c>
      <c r="D24" s="63" t="str">
        <f t="shared" si="7"/>
        <v>WA</v>
      </c>
      <c r="E24" s="64"/>
      <c r="F24" s="65"/>
      <c r="G24" s="66" t="s">
        <v>374</v>
      </c>
      <c r="H24" s="60" t="str">
        <f ca="1">OFFSET('参加者名簿（一般）'!$B$3,A24,B24)</f>
        <v>鈴木稟佳</v>
      </c>
      <c r="I24" s="61" t="str">
        <f ca="1">OFFSET('参加者名簿（一般）'!$B$3,A24+1,B24)</f>
        <v>どんぐりジュニア</v>
      </c>
      <c r="J24" s="67"/>
      <c r="K24" t="str">
        <f t="shared" ca="1" si="0"/>
        <v>静岡県</v>
      </c>
      <c r="L24">
        <f t="shared" ca="1" si="1"/>
        <v>4</v>
      </c>
      <c r="M24" t="str">
        <f t="shared" ca="1" si="2"/>
        <v>どんぐりジュニア（静岡県）</v>
      </c>
      <c r="N24">
        <f t="shared" ca="1" si="3"/>
        <v>13</v>
      </c>
      <c r="O24" t="str">
        <f t="shared" ca="1" si="4"/>
        <v/>
      </c>
    </row>
    <row r="25" spans="1:15" x14ac:dyDescent="0.15">
      <c r="A25">
        <f t="shared" si="5"/>
        <v>138</v>
      </c>
      <c r="B25">
        <f t="shared" si="6"/>
        <v>12</v>
      </c>
      <c r="C25" s="56">
        <v>23</v>
      </c>
      <c r="D25" s="63" t="str">
        <f t="shared" si="7"/>
        <v>WA</v>
      </c>
      <c r="E25" s="64"/>
      <c r="F25" s="65"/>
      <c r="G25" s="66" t="s">
        <v>392</v>
      </c>
      <c r="H25" s="60" t="str">
        <f ca="1">OFFSET('参加者名簿（一般）'!$B$3,A25,B25)</f>
        <v>渡邊　世怜菜</v>
      </c>
      <c r="I25" s="61" t="str">
        <f ca="1">OFFSET('参加者名簿（一般）'!$B$3,A25+1,B25)</f>
        <v>大里東ジュニア</v>
      </c>
      <c r="J25" s="67"/>
      <c r="K25" t="str">
        <f t="shared" ca="1" si="0"/>
        <v>愛知県</v>
      </c>
      <c r="L25">
        <f t="shared" ca="1" si="1"/>
        <v>6</v>
      </c>
      <c r="M25" t="str">
        <f t="shared" ca="1" si="2"/>
        <v>大里東ジュニア（愛知県）</v>
      </c>
      <c r="N25">
        <f t="shared" ca="1" si="3"/>
        <v>12</v>
      </c>
      <c r="O25" t="str">
        <f t="shared" ca="1" si="4"/>
        <v/>
      </c>
    </row>
    <row r="26" spans="1:15" x14ac:dyDescent="0.15">
      <c r="A26">
        <f t="shared" si="5"/>
        <v>144</v>
      </c>
      <c r="B26">
        <f t="shared" si="6"/>
        <v>12</v>
      </c>
      <c r="C26" s="56">
        <v>24</v>
      </c>
      <c r="D26" s="63" t="str">
        <f t="shared" si="7"/>
        <v>WA</v>
      </c>
      <c r="E26" s="64"/>
      <c r="F26" s="65"/>
      <c r="G26" s="66" t="s">
        <v>409</v>
      </c>
      <c r="H26" s="60" t="str">
        <f ca="1">OFFSET('参加者名簿（一般）'!$B$3,A26,B26)</f>
        <v>坂下　明音</v>
      </c>
      <c r="I26" s="61" t="str">
        <f ca="1">OFFSET('参加者名簿（一般）'!$B$3,A26+1,B26)</f>
        <v>ときわジュニア</v>
      </c>
      <c r="J26" s="67"/>
      <c r="K26" t="str">
        <f t="shared" ca="1" si="0"/>
        <v>三重県</v>
      </c>
      <c r="L26">
        <f t="shared" ca="1" si="1"/>
        <v>5</v>
      </c>
      <c r="M26" t="str">
        <f t="shared" ca="1" si="2"/>
        <v>ときわジュニア（三重県）</v>
      </c>
      <c r="N26">
        <f t="shared" ca="1" si="3"/>
        <v>12</v>
      </c>
      <c r="O26" t="str">
        <f t="shared" ca="1" si="4"/>
        <v/>
      </c>
    </row>
    <row r="27" spans="1:15" x14ac:dyDescent="0.15">
      <c r="A27">
        <f t="shared" si="5"/>
        <v>150</v>
      </c>
      <c r="B27">
        <f t="shared" si="6"/>
        <v>12</v>
      </c>
      <c r="C27" s="56">
        <v>25</v>
      </c>
      <c r="D27" s="63" t="str">
        <f t="shared" si="7"/>
        <v>WA</v>
      </c>
      <c r="E27" s="64"/>
      <c r="F27" s="65"/>
      <c r="G27" s="66" t="s">
        <v>427</v>
      </c>
      <c r="H27" s="60" t="str">
        <f ca="1">OFFSET('参加者名簿（一般）'!$B$3,A27,B27)</f>
        <v>河合　美玖</v>
      </c>
      <c r="I27" s="61" t="str">
        <f ca="1">OFFSET('参加者名簿（一般）'!$B$3,A27+1,B27)</f>
        <v>大垣北</v>
      </c>
      <c r="J27" s="67"/>
      <c r="K27" t="str">
        <f t="shared" ca="1" si="0"/>
        <v>岐阜県</v>
      </c>
      <c r="L27">
        <f t="shared" ca="1" si="1"/>
        <v>5</v>
      </c>
      <c r="M27" t="str">
        <f t="shared" ca="1" si="2"/>
        <v>大垣北（岐阜県）</v>
      </c>
      <c r="N27">
        <f t="shared" ca="1" si="3"/>
        <v>8</v>
      </c>
      <c r="O27" t="str">
        <f t="shared" ca="1" si="4"/>
        <v/>
      </c>
    </row>
    <row r="28" spans="1:15" x14ac:dyDescent="0.15">
      <c r="A28">
        <f t="shared" si="5"/>
        <v>156</v>
      </c>
      <c r="B28">
        <f t="shared" si="6"/>
        <v>12</v>
      </c>
      <c r="C28" s="56">
        <v>26</v>
      </c>
      <c r="D28" s="63" t="str">
        <f t="shared" si="7"/>
        <v>WA</v>
      </c>
      <c r="E28" s="64"/>
      <c r="F28" s="65"/>
      <c r="G28" s="66" t="s">
        <v>444</v>
      </c>
      <c r="H28" s="60" t="str">
        <f ca="1">OFFSET('参加者名簿（一般）'!$B$3,A28,B28)</f>
        <v>折井　恵那</v>
      </c>
      <c r="I28" s="61" t="str">
        <f ca="1">OFFSET('参加者名簿（一般）'!$B$3,A28+1,B28)</f>
        <v>ぐるぐるパンチ</v>
      </c>
      <c r="J28" s="67"/>
      <c r="K28" t="str">
        <f t="shared" ca="1" si="0"/>
        <v>滋賀県</v>
      </c>
      <c r="L28">
        <f t="shared" ca="1" si="1"/>
        <v>5</v>
      </c>
      <c r="M28" t="str">
        <f t="shared" ca="1" si="2"/>
        <v>ぐるぐるパンチ（滋賀県）</v>
      </c>
      <c r="N28">
        <f t="shared" ca="1" si="3"/>
        <v>12</v>
      </c>
      <c r="O28" t="str">
        <f t="shared" ca="1" si="4"/>
        <v/>
      </c>
    </row>
    <row r="29" spans="1:15" x14ac:dyDescent="0.15">
      <c r="A29">
        <f t="shared" si="5"/>
        <v>162</v>
      </c>
      <c r="B29">
        <f t="shared" si="6"/>
        <v>12</v>
      </c>
      <c r="C29" s="56">
        <v>27</v>
      </c>
      <c r="D29" s="63" t="str">
        <f t="shared" si="7"/>
        <v>WA</v>
      </c>
      <c r="E29" s="64"/>
      <c r="F29" s="65"/>
      <c r="G29" s="66" t="s">
        <v>460</v>
      </c>
      <c r="H29" s="60" t="str">
        <f ca="1">OFFSET('参加者名簿（一般）'!$B$3,A29,B29)</f>
        <v>岩崎　葵</v>
      </c>
      <c r="I29" s="61" t="str">
        <f ca="1">OFFSET('参加者名簿（一般）'!$B$3,A29+1,B29)</f>
        <v>長岡京市スポ少</v>
      </c>
      <c r="J29" s="67"/>
      <c r="K29" t="str">
        <f t="shared" ca="1" si="0"/>
        <v>京都府</v>
      </c>
      <c r="L29">
        <f t="shared" ca="1" si="1"/>
        <v>4</v>
      </c>
      <c r="M29" t="str">
        <f t="shared" ca="1" si="2"/>
        <v>長岡京市スポ少（京都府）</v>
      </c>
      <c r="N29">
        <f t="shared" ca="1" si="3"/>
        <v>12</v>
      </c>
      <c r="O29" t="str">
        <f t="shared" ca="1" si="4"/>
        <v/>
      </c>
    </row>
    <row r="30" spans="1:15" x14ac:dyDescent="0.15">
      <c r="A30">
        <f t="shared" si="5"/>
        <v>168</v>
      </c>
      <c r="B30">
        <f t="shared" si="6"/>
        <v>12</v>
      </c>
      <c r="C30" s="56">
        <v>28</v>
      </c>
      <c r="D30" s="63" t="str">
        <f t="shared" si="7"/>
        <v>WA</v>
      </c>
      <c r="E30" s="64"/>
      <c r="F30" s="65"/>
      <c r="G30" s="66" t="s">
        <v>478</v>
      </c>
      <c r="H30" s="60" t="str">
        <f ca="1">OFFSET('参加者名簿（一般）'!$B$3,A30,B30)</f>
        <v>鶴元　結衣</v>
      </c>
      <c r="I30" s="61" t="str">
        <f ca="1">OFFSET('参加者名簿（一般）'!$B$3,A30+1,B30)</f>
        <v>イーグレット</v>
      </c>
      <c r="J30" s="67"/>
      <c r="K30" t="str">
        <f t="shared" ca="1" si="0"/>
        <v>大阪府</v>
      </c>
      <c r="L30">
        <f t="shared" ca="1" si="1"/>
        <v>5</v>
      </c>
      <c r="M30" t="str">
        <f t="shared" ca="1" si="2"/>
        <v>イーグレット（大阪府）</v>
      </c>
      <c r="N30">
        <f t="shared" ca="1" si="3"/>
        <v>11</v>
      </c>
      <c r="O30" t="str">
        <f t="shared" ca="1" si="4"/>
        <v/>
      </c>
    </row>
    <row r="31" spans="1:15" x14ac:dyDescent="0.15">
      <c r="A31">
        <f t="shared" si="5"/>
        <v>174</v>
      </c>
      <c r="B31">
        <f t="shared" si="6"/>
        <v>12</v>
      </c>
      <c r="C31" s="56">
        <v>29</v>
      </c>
      <c r="D31" s="63" t="str">
        <f t="shared" si="7"/>
        <v>WA</v>
      </c>
      <c r="E31" s="64"/>
      <c r="F31" s="65"/>
      <c r="G31" s="66" t="s">
        <v>495</v>
      </c>
      <c r="H31" s="60" t="str">
        <f ca="1">OFFSET('参加者名簿（一般）'!$B$3,A31,B31)</f>
        <v>栗田 聖羅</v>
      </c>
      <c r="I31" s="61" t="str">
        <f ca="1">OFFSET('参加者名簿（一般）'!$B$3,A31+1,B31)</f>
        <v>Kシャトル</v>
      </c>
      <c r="J31" s="67"/>
      <c r="K31" t="str">
        <f t="shared" ca="1" si="0"/>
        <v>兵庫県</v>
      </c>
      <c r="L31">
        <f t="shared" ca="1" si="1"/>
        <v>5</v>
      </c>
      <c r="M31" t="str">
        <f t="shared" ca="1" si="2"/>
        <v>Kシャトル（兵庫県）</v>
      </c>
      <c r="N31">
        <f t="shared" ca="1" si="3"/>
        <v>10</v>
      </c>
      <c r="O31" t="str">
        <f t="shared" ca="1" si="4"/>
        <v/>
      </c>
    </row>
    <row r="32" spans="1:15" x14ac:dyDescent="0.15">
      <c r="A32">
        <f t="shared" si="5"/>
        <v>180</v>
      </c>
      <c r="B32">
        <f t="shared" si="6"/>
        <v>12</v>
      </c>
      <c r="C32" s="56">
        <v>30</v>
      </c>
      <c r="D32" s="63" t="str">
        <f t="shared" si="7"/>
        <v>WA</v>
      </c>
      <c r="E32" s="64"/>
      <c r="F32" s="65"/>
      <c r="G32" s="66" t="s">
        <v>513</v>
      </c>
      <c r="H32" s="60" t="str">
        <f ca="1">OFFSET('参加者名簿（一般）'!$B$3,A32,B32)</f>
        <v>今出　夏鈴</v>
      </c>
      <c r="I32" s="61" t="str">
        <f ca="1">OFFSET('参加者名簿（一般）'!$B$3,A32+1,B32)</f>
        <v>宇陀ジュニア</v>
      </c>
      <c r="J32" s="67"/>
      <c r="K32" t="str">
        <f t="shared" ca="1" si="0"/>
        <v>奈良県</v>
      </c>
      <c r="L32">
        <f t="shared" ca="1" si="1"/>
        <v>5</v>
      </c>
      <c r="M32" t="str">
        <f t="shared" ca="1" si="2"/>
        <v>宇陀ジュニア（奈良県）</v>
      </c>
      <c r="N32">
        <f t="shared" ca="1" si="3"/>
        <v>11</v>
      </c>
      <c r="O32" t="str">
        <f t="shared" ca="1" si="4"/>
        <v/>
      </c>
    </row>
    <row r="33" spans="1:15" x14ac:dyDescent="0.15">
      <c r="A33">
        <f t="shared" si="5"/>
        <v>186</v>
      </c>
      <c r="B33">
        <f t="shared" si="6"/>
        <v>12</v>
      </c>
      <c r="C33" s="56">
        <v>31</v>
      </c>
      <c r="D33" s="63" t="str">
        <f t="shared" si="7"/>
        <v>WA</v>
      </c>
      <c r="E33" s="64"/>
      <c r="F33" s="65"/>
      <c r="G33" s="66" t="s">
        <v>532</v>
      </c>
      <c r="H33" s="60">
        <f ca="1">OFFSET('参加者名簿（一般）'!$B$3,A33,B33)</f>
        <v>0</v>
      </c>
      <c r="I33" s="61">
        <f ca="1">OFFSET('参加者名簿（一般）'!$B$3,A33+1,B33)</f>
        <v>0</v>
      </c>
      <c r="J33" s="67"/>
      <c r="K33" t="str">
        <f t="shared" ca="1" si="0"/>
        <v/>
      </c>
      <c r="L33">
        <f t="shared" ca="1" si="1"/>
        <v>1</v>
      </c>
      <c r="M33" t="str">
        <f t="shared" ca="1" si="2"/>
        <v>0（和歌山県）</v>
      </c>
      <c r="N33">
        <f t="shared" ca="1" si="3"/>
        <v>7</v>
      </c>
      <c r="O33" t="str">
        <f t="shared" ca="1" si="4"/>
        <v/>
      </c>
    </row>
    <row r="34" spans="1:15" x14ac:dyDescent="0.15">
      <c r="A34">
        <f t="shared" si="5"/>
        <v>192</v>
      </c>
      <c r="B34">
        <f t="shared" si="6"/>
        <v>12</v>
      </c>
      <c r="C34" s="56">
        <v>32</v>
      </c>
      <c r="D34" s="63" t="str">
        <f t="shared" si="7"/>
        <v>WA</v>
      </c>
      <c r="E34" s="64"/>
      <c r="F34" s="65"/>
      <c r="G34" s="66" t="s">
        <v>546</v>
      </c>
      <c r="H34" s="60">
        <f ca="1">OFFSET('参加者名簿（一般）'!$B$3,A34,B34)</f>
        <v>0</v>
      </c>
      <c r="I34" s="61">
        <f ca="1">OFFSET('参加者名簿（一般）'!$B$3,A34+1,B34)</f>
        <v>0</v>
      </c>
      <c r="J34" s="67"/>
      <c r="K34" t="str">
        <f t="shared" ca="1" si="0"/>
        <v/>
      </c>
      <c r="L34">
        <f t="shared" ca="1" si="1"/>
        <v>1</v>
      </c>
      <c r="M34" t="str">
        <f t="shared" ca="1" si="2"/>
        <v>0（鳥取県）</v>
      </c>
      <c r="N34">
        <f t="shared" ca="1" si="3"/>
        <v>6</v>
      </c>
      <c r="O34" t="str">
        <f t="shared" ca="1" si="4"/>
        <v/>
      </c>
    </row>
    <row r="35" spans="1:15" x14ac:dyDescent="0.15">
      <c r="A35">
        <f t="shared" si="5"/>
        <v>198</v>
      </c>
      <c r="B35">
        <f t="shared" si="6"/>
        <v>12</v>
      </c>
      <c r="C35" s="56">
        <v>33</v>
      </c>
      <c r="D35" s="63" t="str">
        <f t="shared" si="7"/>
        <v>WA</v>
      </c>
      <c r="E35" s="64"/>
      <c r="F35" s="65"/>
      <c r="G35" s="66" t="s">
        <v>553</v>
      </c>
      <c r="H35" s="60" t="str">
        <f ca="1">OFFSET('参加者名簿（一般）'!$B$3,A35,B35)</f>
        <v>岡　菜々子</v>
      </c>
      <c r="I35" s="61" t="str">
        <f ca="1">OFFSET('参加者名簿（一般）'!$B$3,A35+1,B35)</f>
        <v>古賀道場</v>
      </c>
      <c r="J35" s="67"/>
      <c r="K35" t="str">
        <f t="shared" ca="1" si="0"/>
        <v>島根県</v>
      </c>
      <c r="L35">
        <f t="shared" ca="1" si="1"/>
        <v>5</v>
      </c>
      <c r="M35" t="str">
        <f t="shared" ca="1" si="2"/>
        <v>古賀道場（島根県）</v>
      </c>
      <c r="N35">
        <f t="shared" ca="1" si="3"/>
        <v>9</v>
      </c>
      <c r="O35" t="str">
        <f t="shared" ca="1" si="4"/>
        <v/>
      </c>
    </row>
    <row r="36" spans="1:15" x14ac:dyDescent="0.15">
      <c r="A36">
        <f t="shared" si="5"/>
        <v>204</v>
      </c>
      <c r="B36">
        <f t="shared" si="6"/>
        <v>12</v>
      </c>
      <c r="C36" s="56">
        <v>34</v>
      </c>
      <c r="D36" s="63" t="str">
        <f t="shared" si="7"/>
        <v>WA</v>
      </c>
      <c r="E36" s="64"/>
      <c r="F36" s="65"/>
      <c r="G36" s="66" t="s">
        <v>568</v>
      </c>
      <c r="H36" s="60" t="str">
        <f ca="1">OFFSET('参加者名簿（一般）'!$B$3,A36,B36)</f>
        <v>清水　柚花</v>
      </c>
      <c r="I36" s="61" t="str">
        <f ca="1">OFFSET('参加者名簿（一般）'!$B$3,A36+1,B36)</f>
        <v>総社羽球道場</v>
      </c>
      <c r="J36" s="67"/>
      <c r="K36" t="str">
        <f t="shared" ca="1" si="0"/>
        <v>岡山県</v>
      </c>
      <c r="L36">
        <f t="shared" ca="1" si="1"/>
        <v>5</v>
      </c>
      <c r="M36" t="str">
        <f t="shared" ca="1" si="2"/>
        <v>総社羽球道場（岡山県）</v>
      </c>
      <c r="N36">
        <f t="shared" ca="1" si="3"/>
        <v>11</v>
      </c>
      <c r="O36" t="str">
        <f t="shared" ca="1" si="4"/>
        <v/>
      </c>
    </row>
    <row r="37" spans="1:15" x14ac:dyDescent="0.15">
      <c r="A37">
        <f t="shared" si="5"/>
        <v>210</v>
      </c>
      <c r="B37">
        <f t="shared" si="6"/>
        <v>12</v>
      </c>
      <c r="C37" s="56">
        <v>35</v>
      </c>
      <c r="D37" s="63" t="str">
        <f t="shared" si="7"/>
        <v>WA</v>
      </c>
      <c r="E37" s="64"/>
      <c r="F37" s="65"/>
      <c r="G37" s="66" t="s">
        <v>585</v>
      </c>
      <c r="H37" s="60" t="str">
        <f ca="1">OFFSET('参加者名簿（一般）'!$B$3,A37,B37)</f>
        <v>上原　聖愛</v>
      </c>
      <c r="I37" s="61" t="str">
        <f ca="1">OFFSET('参加者名簿（一般）'!$B$3,A37+1,B37)</f>
        <v>あかねジュニア</v>
      </c>
      <c r="J37" s="67"/>
      <c r="K37" t="str">
        <f t="shared" ca="1" si="0"/>
        <v>広島県</v>
      </c>
      <c r="L37">
        <f t="shared" ca="1" si="1"/>
        <v>5</v>
      </c>
      <c r="M37" t="str">
        <f t="shared" ca="1" si="2"/>
        <v>あかねジュニア（広島県）</v>
      </c>
      <c r="N37">
        <f t="shared" ca="1" si="3"/>
        <v>12</v>
      </c>
      <c r="O37" t="str">
        <f t="shared" ca="1" si="4"/>
        <v/>
      </c>
    </row>
    <row r="38" spans="1:15" x14ac:dyDescent="0.15">
      <c r="A38">
        <f t="shared" si="5"/>
        <v>216</v>
      </c>
      <c r="B38">
        <f t="shared" si="6"/>
        <v>12</v>
      </c>
      <c r="C38" s="56">
        <v>36</v>
      </c>
      <c r="D38" s="63" t="str">
        <f t="shared" si="7"/>
        <v>WA</v>
      </c>
      <c r="E38" s="64"/>
      <c r="F38" s="65"/>
      <c r="G38" s="66" t="s">
        <v>600</v>
      </c>
      <c r="H38" s="60" t="str">
        <f ca="1">OFFSET('参加者名簿（一般）'!$B$3,A38,B38)</f>
        <v>奥西　泉心</v>
      </c>
      <c r="I38" s="61" t="str">
        <f ca="1">OFFSET('参加者名簿（一般）'!$B$3,A38+1,B38)</f>
        <v>新南陽ジュニア</v>
      </c>
      <c r="J38" s="67"/>
      <c r="K38" t="str">
        <f t="shared" ca="1" si="0"/>
        <v>山口県</v>
      </c>
      <c r="L38">
        <f t="shared" ca="1" si="1"/>
        <v>5</v>
      </c>
      <c r="M38" t="str">
        <f t="shared" ca="1" si="2"/>
        <v>新南陽ジュニア（山口県）</v>
      </c>
      <c r="N38">
        <f t="shared" ca="1" si="3"/>
        <v>12</v>
      </c>
      <c r="O38" t="str">
        <f t="shared" ca="1" si="4"/>
        <v/>
      </c>
    </row>
    <row r="39" spans="1:15" x14ac:dyDescent="0.15">
      <c r="A39">
        <f t="shared" si="5"/>
        <v>222</v>
      </c>
      <c r="B39">
        <f t="shared" si="6"/>
        <v>12</v>
      </c>
      <c r="C39" s="56">
        <v>37</v>
      </c>
      <c r="D39" s="63" t="str">
        <f t="shared" si="7"/>
        <v>WA</v>
      </c>
      <c r="E39" s="64"/>
      <c r="F39" s="65"/>
      <c r="G39" s="66" t="s">
        <v>618</v>
      </c>
      <c r="H39" s="60" t="str">
        <f ca="1">OFFSET('参加者名簿（一般）'!$B$3,A39,B39)</f>
        <v>原田　すみれ</v>
      </c>
      <c r="I39" s="61" t="str">
        <f ca="1">OFFSET('参加者名簿（一般）'!$B$3,A39+1,B39)</f>
        <v>香川スクール</v>
      </c>
      <c r="J39" s="67"/>
      <c r="K39" t="str">
        <f t="shared" ca="1" si="0"/>
        <v>香川県</v>
      </c>
      <c r="L39">
        <f t="shared" ca="1" si="1"/>
        <v>6</v>
      </c>
      <c r="M39" t="str">
        <f t="shared" ca="1" si="2"/>
        <v>香川スクール（香川県）</v>
      </c>
      <c r="N39">
        <f t="shared" ca="1" si="3"/>
        <v>11</v>
      </c>
      <c r="O39" t="str">
        <f t="shared" ca="1" si="4"/>
        <v/>
      </c>
    </row>
    <row r="40" spans="1:15" x14ac:dyDescent="0.15">
      <c r="A40">
        <f t="shared" si="5"/>
        <v>228</v>
      </c>
      <c r="B40">
        <f t="shared" si="6"/>
        <v>12</v>
      </c>
      <c r="C40" s="56">
        <v>38</v>
      </c>
      <c r="D40" s="63" t="str">
        <f t="shared" si="7"/>
        <v>WA</v>
      </c>
      <c r="E40" s="64"/>
      <c r="F40" s="65"/>
      <c r="G40" s="66" t="s">
        <v>633</v>
      </c>
      <c r="H40" s="60" t="str">
        <f ca="1">OFFSET('参加者名簿（一般）'!$B$3,A40,B40)</f>
        <v>後藤 姫桜</v>
      </c>
      <c r="I40" s="61" t="str">
        <f ca="1">OFFSET('参加者名簿（一般）'!$B$3,A40+1,B40)</f>
        <v>北島Bambi</v>
      </c>
      <c r="J40" s="67"/>
      <c r="K40" t="str">
        <f t="shared" ca="1" si="0"/>
        <v>徳島県</v>
      </c>
      <c r="L40">
        <f t="shared" ca="1" si="1"/>
        <v>5</v>
      </c>
      <c r="M40" t="str">
        <f t="shared" ca="1" si="2"/>
        <v>北島Bambi（徳島県）</v>
      </c>
      <c r="N40">
        <f t="shared" ca="1" si="3"/>
        <v>12</v>
      </c>
      <c r="O40" t="str">
        <f t="shared" ca="1" si="4"/>
        <v/>
      </c>
    </row>
    <row r="41" spans="1:15" x14ac:dyDescent="0.15">
      <c r="A41">
        <f t="shared" si="5"/>
        <v>234</v>
      </c>
      <c r="B41">
        <f t="shared" si="6"/>
        <v>12</v>
      </c>
      <c r="C41" s="56">
        <v>39</v>
      </c>
      <c r="D41" s="63" t="str">
        <f t="shared" si="7"/>
        <v>WA</v>
      </c>
      <c r="E41" s="64"/>
      <c r="F41" s="65"/>
      <c r="G41" s="66" t="s">
        <v>650</v>
      </c>
      <c r="H41" s="60" t="str">
        <f ca="1">OFFSET('参加者名簿（一般）'!$B$3,A41,B41)</f>
        <v>苅田未衣</v>
      </c>
      <c r="I41" s="61" t="str">
        <f ca="1">OFFSET('参加者名簿（一般）'!$B$3,A41+1,B41)</f>
        <v>神郷JBC</v>
      </c>
      <c r="J41" s="67"/>
      <c r="K41" t="str">
        <f t="shared" ca="1" si="0"/>
        <v>愛媛県</v>
      </c>
      <c r="L41">
        <f t="shared" ca="1" si="1"/>
        <v>4</v>
      </c>
      <c r="M41" t="str">
        <f t="shared" ca="1" si="2"/>
        <v>神郷JBC（愛媛県）</v>
      </c>
      <c r="N41">
        <f t="shared" ca="1" si="3"/>
        <v>10</v>
      </c>
      <c r="O41" t="str">
        <f t="shared" ca="1" si="4"/>
        <v/>
      </c>
    </row>
    <row r="42" spans="1:15" x14ac:dyDescent="0.15">
      <c r="A42">
        <f t="shared" si="5"/>
        <v>240</v>
      </c>
      <c r="B42">
        <f t="shared" si="6"/>
        <v>12</v>
      </c>
      <c r="C42" s="56">
        <v>40</v>
      </c>
      <c r="D42" s="63" t="str">
        <f t="shared" si="7"/>
        <v>WA</v>
      </c>
      <c r="E42" s="64"/>
      <c r="F42" s="65"/>
      <c r="G42" s="66" t="s">
        <v>667</v>
      </c>
      <c r="H42" s="60" t="str">
        <f ca="1">OFFSET('参加者名簿（一般）'!$B$3,A42,B42)</f>
        <v>田中 絆智</v>
      </c>
      <c r="I42" s="61" t="str">
        <f ca="1">OFFSET('参加者名簿（一般）'!$B$3,A42+1,B42)</f>
        <v>横内JBC</v>
      </c>
      <c r="J42" s="67"/>
      <c r="K42" t="str">
        <f t="shared" ca="1" si="0"/>
        <v>高知県</v>
      </c>
      <c r="L42">
        <f t="shared" ca="1" si="1"/>
        <v>5</v>
      </c>
      <c r="M42" t="str">
        <f t="shared" ca="1" si="2"/>
        <v>横内JBC（高知県）</v>
      </c>
      <c r="N42">
        <f t="shared" ca="1" si="3"/>
        <v>10</v>
      </c>
      <c r="O42" t="str">
        <f t="shared" ca="1" si="4"/>
        <v/>
      </c>
    </row>
    <row r="43" spans="1:15" x14ac:dyDescent="0.15">
      <c r="A43">
        <f t="shared" si="5"/>
        <v>246</v>
      </c>
      <c r="B43">
        <f t="shared" si="6"/>
        <v>12</v>
      </c>
      <c r="C43" s="56">
        <v>41</v>
      </c>
      <c r="D43" s="63" t="str">
        <f t="shared" si="7"/>
        <v>WA</v>
      </c>
      <c r="E43" s="64"/>
      <c r="F43" s="65"/>
      <c r="G43" s="66" t="s">
        <v>683</v>
      </c>
      <c r="H43" s="60" t="str">
        <f ca="1">OFFSET('参加者名簿（一般）'!$B$3,A43,B43)</f>
        <v>藤村 心羽</v>
      </c>
      <c r="I43" s="61" t="str">
        <f ca="1">OFFSET('参加者名簿（一般）'!$B$3,A43+1,B43)</f>
        <v>岡垣ジュニア</v>
      </c>
      <c r="J43" s="67"/>
      <c r="K43" t="str">
        <f t="shared" ca="1" si="0"/>
        <v>福岡県</v>
      </c>
      <c r="L43">
        <f t="shared" ca="1" si="1"/>
        <v>5</v>
      </c>
      <c r="M43" t="str">
        <f t="shared" ca="1" si="2"/>
        <v>岡垣ジュニア（福岡県）</v>
      </c>
      <c r="N43">
        <f t="shared" ca="1" si="3"/>
        <v>11</v>
      </c>
      <c r="O43" t="str">
        <f t="shared" ca="1" si="4"/>
        <v/>
      </c>
    </row>
    <row r="44" spans="1:15" x14ac:dyDescent="0.15">
      <c r="A44">
        <f t="shared" si="5"/>
        <v>252</v>
      </c>
      <c r="B44">
        <f t="shared" si="6"/>
        <v>12</v>
      </c>
      <c r="C44" s="56">
        <v>42</v>
      </c>
      <c r="D44" s="63" t="str">
        <f t="shared" si="7"/>
        <v>WA</v>
      </c>
      <c r="E44" s="64"/>
      <c r="F44" s="65"/>
      <c r="G44" s="66" t="s">
        <v>700</v>
      </c>
      <c r="H44" s="60">
        <f ca="1">OFFSET('参加者名簿（一般）'!$B$3,A44,B44)</f>
        <v>0</v>
      </c>
      <c r="I44" s="61">
        <f ca="1">OFFSET('参加者名簿（一般）'!$B$3,A44+1,B44)</f>
        <v>0</v>
      </c>
      <c r="J44" s="67"/>
      <c r="K44" t="str">
        <f t="shared" ca="1" si="0"/>
        <v/>
      </c>
      <c r="L44">
        <f t="shared" ca="1" si="1"/>
        <v>1</v>
      </c>
      <c r="M44" t="str">
        <f t="shared" ca="1" si="2"/>
        <v>0（佐賀県）</v>
      </c>
      <c r="N44">
        <f t="shared" ca="1" si="3"/>
        <v>6</v>
      </c>
      <c r="O44" t="str">
        <f t="shared" ca="1" si="4"/>
        <v/>
      </c>
    </row>
    <row r="45" spans="1:15" x14ac:dyDescent="0.15">
      <c r="A45">
        <f t="shared" si="5"/>
        <v>258</v>
      </c>
      <c r="B45">
        <f t="shared" si="6"/>
        <v>12</v>
      </c>
      <c r="C45" s="56">
        <v>43</v>
      </c>
      <c r="D45" s="63" t="str">
        <f t="shared" si="7"/>
        <v>WA</v>
      </c>
      <c r="E45" s="64"/>
      <c r="F45" s="65"/>
      <c r="G45" s="66" t="s">
        <v>710</v>
      </c>
      <c r="H45" s="60" t="str">
        <f ca="1">OFFSET('参加者名簿（一般）'!$B$3,A45,B45)</f>
        <v>大石 亜美</v>
      </c>
      <c r="I45" s="61" t="str">
        <f ca="1">OFFSET('参加者名簿（一般）'!$B$3,A45+1,B45)</f>
        <v>Axis</v>
      </c>
      <c r="J45" s="67"/>
      <c r="K45" t="str">
        <f t="shared" ca="1" si="0"/>
        <v>長崎県</v>
      </c>
      <c r="L45">
        <f t="shared" ca="1" si="1"/>
        <v>5</v>
      </c>
      <c r="M45" t="str">
        <f t="shared" ca="1" si="2"/>
        <v>Axis（長崎県）</v>
      </c>
      <c r="N45">
        <f t="shared" ca="1" si="3"/>
        <v>9</v>
      </c>
      <c r="O45" t="str">
        <f t="shared" ca="1" si="4"/>
        <v/>
      </c>
    </row>
    <row r="46" spans="1:15" x14ac:dyDescent="0.15">
      <c r="A46">
        <f t="shared" si="5"/>
        <v>264</v>
      </c>
      <c r="B46">
        <f t="shared" si="6"/>
        <v>12</v>
      </c>
      <c r="C46" s="56">
        <v>44</v>
      </c>
      <c r="D46" s="63" t="str">
        <f t="shared" si="7"/>
        <v>WA</v>
      </c>
      <c r="E46" s="64"/>
      <c r="F46" s="65"/>
      <c r="G46" s="66" t="s">
        <v>728</v>
      </c>
      <c r="H46" s="60" t="str">
        <f ca="1">OFFSET('参加者名簿（一般）'!$B$3,A46,B46)</f>
        <v>用松　佳純</v>
      </c>
      <c r="I46" s="61" t="str">
        <f ca="1">OFFSET('参加者名簿（一般）'!$B$3,A46+1,B46)</f>
        <v>中島ジュニア</v>
      </c>
      <c r="J46" s="67"/>
      <c r="K46" t="str">
        <f t="shared" ca="1" si="0"/>
        <v>大分県</v>
      </c>
      <c r="L46">
        <f t="shared" ca="1" si="1"/>
        <v>5</v>
      </c>
      <c r="M46" t="str">
        <f t="shared" ca="1" si="2"/>
        <v>中島ジュニア（大分県）</v>
      </c>
      <c r="N46">
        <f t="shared" ca="1" si="3"/>
        <v>11</v>
      </c>
      <c r="O46" t="str">
        <f t="shared" ca="1" si="4"/>
        <v/>
      </c>
    </row>
    <row r="47" spans="1:15" x14ac:dyDescent="0.15">
      <c r="A47">
        <f t="shared" si="5"/>
        <v>270</v>
      </c>
      <c r="B47">
        <f t="shared" si="6"/>
        <v>12</v>
      </c>
      <c r="C47" s="56">
        <v>45</v>
      </c>
      <c r="D47" s="63" t="str">
        <f t="shared" si="7"/>
        <v>WA</v>
      </c>
      <c r="E47" s="64"/>
      <c r="F47" s="65"/>
      <c r="G47" s="66" t="s">
        <v>746</v>
      </c>
      <c r="H47" s="60" t="str">
        <f ca="1">OFFSET('参加者名簿（一般）'!$B$3,A47,B47)</f>
        <v>萩原　綾奈</v>
      </c>
      <c r="I47" s="61" t="str">
        <f ca="1">OFFSET('参加者名簿（一般）'!$B$3,A47+1,B47)</f>
        <v>西池ジュニア</v>
      </c>
      <c r="J47" s="67"/>
      <c r="K47" t="str">
        <f t="shared" ca="1" si="0"/>
        <v>宮崎県</v>
      </c>
      <c r="L47">
        <f t="shared" ca="1" si="1"/>
        <v>5</v>
      </c>
      <c r="M47" t="str">
        <f t="shared" ca="1" si="2"/>
        <v>西池ジュニア（宮崎県）</v>
      </c>
      <c r="N47">
        <f t="shared" ca="1" si="3"/>
        <v>11</v>
      </c>
      <c r="O47" t="str">
        <f t="shared" ca="1" si="4"/>
        <v/>
      </c>
    </row>
    <row r="48" spans="1:15" x14ac:dyDescent="0.15">
      <c r="A48">
        <f t="shared" si="5"/>
        <v>276</v>
      </c>
      <c r="B48">
        <f t="shared" si="6"/>
        <v>12</v>
      </c>
      <c r="C48" s="56">
        <v>46</v>
      </c>
      <c r="D48" s="63" t="str">
        <f t="shared" si="7"/>
        <v>WA</v>
      </c>
      <c r="E48" s="64"/>
      <c r="F48" s="65"/>
      <c r="G48" s="66" t="s">
        <v>763</v>
      </c>
      <c r="H48" s="60" t="str">
        <f ca="1">OFFSET('参加者名簿（一般）'!$B$3,A48,B48)</f>
        <v>宮内 陽菜子</v>
      </c>
      <c r="I48" s="61" t="str">
        <f ca="1">OFFSET('参加者名簿（一般）'!$B$3,A48+1,B48)</f>
        <v>川内ジュニア</v>
      </c>
      <c r="J48" s="67"/>
      <c r="K48" t="str">
        <f t="shared" ca="1" si="0"/>
        <v>鹿児島県</v>
      </c>
      <c r="L48">
        <f t="shared" ca="1" si="1"/>
        <v>6</v>
      </c>
      <c r="M48" t="str">
        <f t="shared" ca="1" si="2"/>
        <v>川内ジュニア（鹿児島県）</v>
      </c>
      <c r="N48">
        <f t="shared" ca="1" si="3"/>
        <v>12</v>
      </c>
      <c r="O48" t="str">
        <f t="shared" ca="1" si="4"/>
        <v/>
      </c>
    </row>
    <row r="49" spans="1:15" x14ac:dyDescent="0.15">
      <c r="A49">
        <f t="shared" si="5"/>
        <v>282</v>
      </c>
      <c r="B49">
        <f t="shared" si="6"/>
        <v>12</v>
      </c>
      <c r="C49" s="56">
        <v>47</v>
      </c>
      <c r="D49" s="63" t="str">
        <f t="shared" si="7"/>
        <v>WA</v>
      </c>
      <c r="E49" s="64"/>
      <c r="F49" s="65"/>
      <c r="G49" s="66" t="s">
        <v>780</v>
      </c>
      <c r="H49" s="60" t="str">
        <f ca="1">OFFSET('参加者名簿（一般）'!$B$3,A49,B49)</f>
        <v>儀間菜乃華</v>
      </c>
      <c r="I49" s="61" t="str">
        <f ca="1">OFFSET('参加者名簿（一般）'!$B$3,A49+1,B49)</f>
        <v>那覇ジュニア</v>
      </c>
      <c r="J49" s="67"/>
      <c r="K49" t="str">
        <f t="shared" ca="1" si="0"/>
        <v>沖縄県</v>
      </c>
      <c r="L49">
        <f t="shared" ca="1" si="1"/>
        <v>5</v>
      </c>
      <c r="M49" t="str">
        <f t="shared" ca="1" si="2"/>
        <v>那覇ジュニア（沖縄県）</v>
      </c>
      <c r="N49">
        <f t="shared" ca="1" si="3"/>
        <v>11</v>
      </c>
      <c r="O49" t="str">
        <f t="shared" ca="1" si="4"/>
        <v/>
      </c>
    </row>
    <row r="50" spans="1:15" x14ac:dyDescent="0.15">
      <c r="A50">
        <f t="shared" si="5"/>
        <v>288</v>
      </c>
      <c r="B50">
        <f t="shared" si="6"/>
        <v>12</v>
      </c>
      <c r="C50" s="88">
        <v>48</v>
      </c>
      <c r="D50" s="63" t="str">
        <f t="shared" si="7"/>
        <v>WA</v>
      </c>
      <c r="E50" s="64"/>
      <c r="F50" s="65"/>
      <c r="G50" s="66" t="s">
        <v>798</v>
      </c>
      <c r="H50" s="66">
        <f ca="1">OFFSET('参加者名簿（一般）'!$B$3,A50,B50)</f>
        <v>0</v>
      </c>
      <c r="I50" s="80">
        <f ca="1">OFFSET('参加者名簿（一般）'!$B$3,A50+1,B50)</f>
        <v>0</v>
      </c>
      <c r="J50" s="67"/>
      <c r="K50" t="str">
        <f t="shared" ca="1" si="0"/>
        <v/>
      </c>
      <c r="L50">
        <f t="shared" ca="1" si="1"/>
        <v>1</v>
      </c>
      <c r="M50" t="str">
        <f t="shared" ca="1" si="2"/>
        <v>0（熊本県）</v>
      </c>
      <c r="N50">
        <f t="shared" ca="1" si="3"/>
        <v>6</v>
      </c>
      <c r="O50" t="str">
        <f t="shared" ca="1" si="4"/>
        <v/>
      </c>
    </row>
    <row r="51" spans="1:15" ht="14.25" thickBot="1" x14ac:dyDescent="0.2">
      <c r="A51">
        <f t="shared" si="5"/>
        <v>294</v>
      </c>
      <c r="B51">
        <f t="shared" si="6"/>
        <v>12</v>
      </c>
      <c r="C51" s="68">
        <v>49</v>
      </c>
      <c r="D51" s="81" t="str">
        <f t="shared" si="7"/>
        <v>WA</v>
      </c>
      <c r="E51" s="82"/>
      <c r="F51" s="83"/>
      <c r="G51" s="84" t="s">
        <v>798</v>
      </c>
      <c r="H51" s="89" t="str">
        <f ca="1">OFFSET('参加者名簿（一般）'!$B$3,A51,B51)</f>
        <v>中村　心晴</v>
      </c>
      <c r="I51" s="90" t="str">
        <f ca="1">OFFSET('参加者名簿（一般）'!$B$3,A51+1,B51)</f>
        <v>おぐにジュニア</v>
      </c>
      <c r="J51" s="86"/>
      <c r="K51" t="str">
        <f t="shared" ca="1" si="0"/>
        <v>熊本県</v>
      </c>
      <c r="L51">
        <f t="shared" ca="1" si="1"/>
        <v>5</v>
      </c>
      <c r="M51" t="str">
        <f t="shared" ca="1" si="2"/>
        <v>おぐにジュニア（熊本県）</v>
      </c>
      <c r="N51">
        <f t="shared" ca="1" si="3"/>
        <v>12</v>
      </c>
      <c r="O51" t="str">
        <f t="shared" ca="1" si="4"/>
        <v/>
      </c>
    </row>
    <row r="52" spans="1:15" x14ac:dyDescent="0.15">
      <c r="L52">
        <f t="shared" si="1"/>
        <v>0</v>
      </c>
      <c r="M52" t="str">
        <f t="shared" si="2"/>
        <v>（）</v>
      </c>
      <c r="N52">
        <f t="shared" si="3"/>
        <v>2</v>
      </c>
      <c r="O52" t="str">
        <f t="shared" si="4"/>
        <v/>
      </c>
    </row>
    <row r="53" spans="1:15" x14ac:dyDescent="0.15">
      <c r="L53">
        <f t="shared" si="1"/>
        <v>0</v>
      </c>
      <c r="M53" t="str">
        <f t="shared" si="2"/>
        <v>（）</v>
      </c>
      <c r="N53">
        <f t="shared" si="3"/>
        <v>2</v>
      </c>
      <c r="O53" t="str">
        <f t="shared" si="4"/>
        <v/>
      </c>
    </row>
    <row r="54" spans="1:15" x14ac:dyDescent="0.15">
      <c r="L54">
        <f t="shared" si="1"/>
        <v>0</v>
      </c>
      <c r="M54" t="str">
        <f t="shared" si="2"/>
        <v>（）</v>
      </c>
      <c r="N54">
        <f t="shared" si="3"/>
        <v>2</v>
      </c>
      <c r="O54" t="str">
        <f t="shared" si="4"/>
        <v/>
      </c>
    </row>
    <row r="55" spans="1:15" x14ac:dyDescent="0.15">
      <c r="L55">
        <f t="shared" si="1"/>
        <v>0</v>
      </c>
      <c r="M55" t="str">
        <f t="shared" si="2"/>
        <v>（）</v>
      </c>
      <c r="N55">
        <f t="shared" si="3"/>
        <v>2</v>
      </c>
      <c r="O55" t="str">
        <f t="shared" si="4"/>
        <v/>
      </c>
    </row>
    <row r="56" spans="1:15" x14ac:dyDescent="0.15">
      <c r="L56">
        <f t="shared" si="1"/>
        <v>0</v>
      </c>
      <c r="M56" t="str">
        <f t="shared" si="2"/>
        <v>（）</v>
      </c>
      <c r="N56">
        <f t="shared" si="3"/>
        <v>2</v>
      </c>
      <c r="O56" t="str">
        <f t="shared" si="4"/>
        <v/>
      </c>
    </row>
    <row r="57" spans="1:15" x14ac:dyDescent="0.15">
      <c r="L57">
        <f t="shared" si="1"/>
        <v>0</v>
      </c>
      <c r="M57" t="str">
        <f t="shared" si="2"/>
        <v>（）</v>
      </c>
      <c r="N57">
        <f t="shared" si="3"/>
        <v>2</v>
      </c>
      <c r="O57" t="str">
        <f t="shared" si="4"/>
        <v/>
      </c>
    </row>
    <row r="58" spans="1:15" x14ac:dyDescent="0.15">
      <c r="L58">
        <f t="shared" si="1"/>
        <v>0</v>
      </c>
      <c r="M58" t="str">
        <f t="shared" si="2"/>
        <v>（）</v>
      </c>
      <c r="N58">
        <f t="shared" si="3"/>
        <v>2</v>
      </c>
      <c r="O58" t="str">
        <f t="shared" si="4"/>
        <v/>
      </c>
    </row>
    <row r="59" spans="1:15" x14ac:dyDescent="0.15">
      <c r="L59">
        <f t="shared" si="1"/>
        <v>0</v>
      </c>
      <c r="M59" t="str">
        <f t="shared" si="2"/>
        <v>（）</v>
      </c>
      <c r="N59">
        <f t="shared" si="3"/>
        <v>2</v>
      </c>
      <c r="O59" t="str">
        <f t="shared" si="4"/>
        <v/>
      </c>
    </row>
    <row r="60" spans="1:15" x14ac:dyDescent="0.15">
      <c r="L60">
        <f t="shared" si="1"/>
        <v>0</v>
      </c>
      <c r="M60" t="str">
        <f t="shared" si="2"/>
        <v>（）</v>
      </c>
      <c r="N60">
        <f t="shared" si="3"/>
        <v>2</v>
      </c>
      <c r="O60" t="str">
        <f t="shared" si="4"/>
        <v/>
      </c>
    </row>
    <row r="61" spans="1:15" x14ac:dyDescent="0.15">
      <c r="L61">
        <f t="shared" si="1"/>
        <v>0</v>
      </c>
      <c r="M61" t="str">
        <f t="shared" si="2"/>
        <v>（）</v>
      </c>
      <c r="N61">
        <f t="shared" si="3"/>
        <v>2</v>
      </c>
      <c r="O61" t="str">
        <f t="shared" si="4"/>
        <v/>
      </c>
    </row>
    <row r="62" spans="1:15" x14ac:dyDescent="0.15">
      <c r="L62">
        <f t="shared" si="1"/>
        <v>0</v>
      </c>
      <c r="M62" t="str">
        <f t="shared" si="2"/>
        <v>（）</v>
      </c>
      <c r="N62">
        <f t="shared" si="3"/>
        <v>2</v>
      </c>
      <c r="O62" t="str">
        <f t="shared" si="4"/>
        <v/>
      </c>
    </row>
    <row r="63" spans="1:15" x14ac:dyDescent="0.15">
      <c r="L63">
        <f t="shared" si="1"/>
        <v>0</v>
      </c>
      <c r="M63" t="str">
        <f t="shared" si="2"/>
        <v>（）</v>
      </c>
      <c r="N63">
        <f t="shared" si="3"/>
        <v>2</v>
      </c>
      <c r="O63" t="str">
        <f t="shared" si="4"/>
        <v/>
      </c>
    </row>
    <row r="64" spans="1:15" x14ac:dyDescent="0.15">
      <c r="L64">
        <f t="shared" si="1"/>
        <v>0</v>
      </c>
      <c r="M64" t="str">
        <f t="shared" si="2"/>
        <v>（）</v>
      </c>
      <c r="N64">
        <f t="shared" si="3"/>
        <v>2</v>
      </c>
      <c r="O64" t="str">
        <f t="shared" si="4"/>
        <v/>
      </c>
    </row>
    <row r="65" spans="12:15" ht="14.25" thickBot="1" x14ac:dyDescent="0.2">
      <c r="L65">
        <f t="shared" si="1"/>
        <v>0</v>
      </c>
      <c r="M65" t="str">
        <f t="shared" si="2"/>
        <v>（）</v>
      </c>
      <c r="N65">
        <f t="shared" si="3"/>
        <v>2</v>
      </c>
      <c r="O65" t="str">
        <f t="shared" si="4"/>
        <v/>
      </c>
    </row>
  </sheetData>
  <autoFilter ref="A2:O2" xr:uid="{00000000-0009-0000-0000-000008000000}"/>
  <mergeCells count="1">
    <mergeCell ref="C1:J1"/>
  </mergeCells>
  <phoneticPr fontId="2"/>
  <conditionalFormatting sqref="L1:L1048576">
    <cfRule type="cellIs" dxfId="1" priority="2" operator="greaterThan">
      <formula>6</formula>
    </cfRule>
  </conditionalFormatting>
  <conditionalFormatting sqref="N1:N1048576">
    <cfRule type="cellIs" dxfId="0" priority="1" operator="greaterThan">
      <formula>25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参加者名簿（一般）</vt:lpstr>
      <vt:lpstr>R03 推薦選手</vt:lpstr>
      <vt:lpstr>参加者一覧　予定（推薦含む）</vt:lpstr>
      <vt:lpstr>ﾌﾟﾚｰﾄ名簿（MA)</vt:lpstr>
      <vt:lpstr>ﾌﾟﾚｰﾄ名簿（MB)</vt:lpstr>
      <vt:lpstr>ﾌﾟﾚｰﾄ名簿（MC)</vt:lpstr>
      <vt:lpstr>ﾌﾟﾚｰﾄ名簿（WA)</vt:lpstr>
      <vt:lpstr>ﾌﾟﾚｰﾄ名簿（WB) </vt:lpstr>
      <vt:lpstr>ﾌﾟﾚｰﾄ名簿（WC)</vt:lpstr>
      <vt:lpstr>'R03 推薦選手'!Print_Area</vt:lpstr>
      <vt:lpstr>'参加者一覧　予定（推薦含む）'!Print_Area</vt:lpstr>
      <vt:lpstr>'参加者名簿（一般）'!Print_Area</vt:lpstr>
      <vt:lpstr>'参加者名簿（一般）'!Print_Titles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oa20275</cp:lastModifiedBy>
  <cp:lastPrinted>2021-09-29T06:55:13Z</cp:lastPrinted>
  <dcterms:modified xsi:type="dcterms:W3CDTF">2021-09-29T06:56:12Z</dcterms:modified>
  <cp:category/>
  <cp:contentStatus/>
</cp:coreProperties>
</file>